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Specifikace, Cena" sheetId="1" r:id="rId1"/>
  </sheets>
  <definedNames/>
  <calcPr calcId="152511"/>
</workbook>
</file>

<file path=xl/sharedStrings.xml><?xml version="1.0" encoding="utf-8"?>
<sst xmlns="http://schemas.openxmlformats.org/spreadsheetml/2006/main" count="75" uniqueCount="68">
  <si>
    <t>-</t>
  </si>
  <si>
    <t>Zboží</t>
  </si>
  <si>
    <t>Cena za 1 kus
v Kč bez DPH
ZAOKROUHLENÁ
NA 2 DESETINNÁ MÍSTA</t>
  </si>
  <si>
    <t>* Cena za požadovaný počet kusů jednotlivých druhů zboží bude stanovena jako součin hodnoty odpovídající požadovanému počtu kusů příslušného druhu zboží a hodnoty odpovídající ceně jednoho kusu příslušného druhu zboží.</t>
  </si>
  <si>
    <t>Požadovaný 
počet kusů</t>
  </si>
  <si>
    <t>Specifikace plnění</t>
  </si>
  <si>
    <t>Materiálové složení:</t>
  </si>
  <si>
    <t>Rozměry:</t>
  </si>
  <si>
    <t>Údržba:</t>
  </si>
  <si>
    <t>Další vlastnosti:</t>
  </si>
  <si>
    <t>nedráždivé, nemačkavé, prodyšné, savé,  pružný lem  bez gumičky</t>
  </si>
  <si>
    <t>ČSN P ENV 14237 - textilie ve zdravotnictví</t>
  </si>
  <si>
    <t>Barva:</t>
  </si>
  <si>
    <t>Obálková prostěradla</t>
  </si>
  <si>
    <t>Základní popis:</t>
  </si>
  <si>
    <t>napínací obálkové prostěradlo</t>
  </si>
  <si>
    <t>standardní pro matrace do rozměru 210x90x20 cm</t>
  </si>
  <si>
    <t>Norma, jejíž požadavky musí zboží splňovat:</t>
  </si>
  <si>
    <t>volitelná dle vzorníku dodavatele, předpokládané barevné provedení viz níže</t>
  </si>
  <si>
    <t>Technické parametry</t>
  </si>
  <si>
    <t>Předpokládané barevné provedení</t>
  </si>
  <si>
    <t>Požadované množství a předpokládané barevné provedení</t>
  </si>
  <si>
    <t>DpS Strážnice</t>
  </si>
  <si>
    <t>DpS Černá Hora</t>
  </si>
  <si>
    <t>Domov Hvězda</t>
  </si>
  <si>
    <t>Domov u Františka</t>
  </si>
  <si>
    <t>Zámeček Střelice</t>
  </si>
  <si>
    <t>DpS Předklášteří</t>
  </si>
  <si>
    <t>DpS Sokolnice</t>
  </si>
  <si>
    <t>DpS Plaveč</t>
  </si>
  <si>
    <t>Dps Skalice</t>
  </si>
  <si>
    <t>Srdce v Domě</t>
  </si>
  <si>
    <t>Habrovanský zámek</t>
  </si>
  <si>
    <t>volitelná dle vzorníku</t>
  </si>
  <si>
    <t>béžová</t>
  </si>
  <si>
    <t>pomerančová</t>
  </si>
  <si>
    <t>světle zelená</t>
  </si>
  <si>
    <t>teple oranžová</t>
  </si>
  <si>
    <t>světle modrá</t>
  </si>
  <si>
    <t>teple žlutá</t>
  </si>
  <si>
    <t>meruňková</t>
  </si>
  <si>
    <t>modrá</t>
  </si>
  <si>
    <t>růžová</t>
  </si>
  <si>
    <t>zelená</t>
  </si>
  <si>
    <t>tmavě žlutá</t>
  </si>
  <si>
    <t>světle hnědá</t>
  </si>
  <si>
    <t>krémová</t>
  </si>
  <si>
    <t>bílá</t>
  </si>
  <si>
    <t>žlutá</t>
  </si>
  <si>
    <t>CELKEM podle předpokládaného barevného provedení</t>
  </si>
  <si>
    <t>CELKEM podle jednotlivých zadavatelů</t>
  </si>
  <si>
    <t>Předloha pro zpracování ceny plnění</t>
  </si>
  <si>
    <t>Obálkové prostěradlo</t>
  </si>
  <si>
    <t>Příloha č. 4a dokumentace výběrového řízení</t>
  </si>
  <si>
    <t>Specifikace plnění, Předloha pro zpracování ceny plnění pro část 1 veřejné zakázky</t>
  </si>
  <si>
    <t>** Celková cena za dodávky obálkových prostěradel pro všechny jednotlivé zadavatele v součtu bude stanovena jako součet cen za dodávky požadovaných počtů kusů jednotlivých druhů zboží.</t>
  </si>
  <si>
    <t>Plošná hmotnost:</t>
  </si>
  <si>
    <t>oboustranně elastický úplet bavlna/polyester 60/40</t>
  </si>
  <si>
    <t>min. 150 g/m2</t>
  </si>
  <si>
    <t>Parametr</t>
  </si>
  <si>
    <t>Požadovaný parametr</t>
  </si>
  <si>
    <r>
      <t xml:space="preserve">Popis nabízeného parametru </t>
    </r>
    <r>
      <rPr>
        <b/>
        <i/>
        <u val="single"/>
        <sz val="12"/>
        <color theme="1"/>
        <rFont val="Calibri"/>
        <family val="2"/>
        <scheme val="minor"/>
      </rPr>
      <t>(doplní uchazeč)</t>
    </r>
  </si>
  <si>
    <t xml:space="preserve">ANO / NE [...doplní uchazeč...] </t>
  </si>
  <si>
    <r>
      <t xml:space="preserve">Cena za 1 kus
v Kč bez DPH*
</t>
    </r>
    <r>
      <rPr>
        <b/>
        <i/>
        <u val="single"/>
        <sz val="12"/>
        <rFont val="Calibri"/>
        <family val="2"/>
        <scheme val="minor"/>
      </rPr>
      <t>(doplní uchazeč)</t>
    </r>
  </si>
  <si>
    <t>Cena za
požadovaný
počet kusů
v Kč bez DPH**</t>
  </si>
  <si>
    <t>Celková cena za dodávky obálkových prostěradel pro všechny jednotlivé zadavatele v součtu v Kč bez DPH***
(nabídková cena)</t>
  </si>
  <si>
    <t>možnost praní vyvářkou (min. 90°C), sušení v sušičce, nežehlí se</t>
  </si>
  <si>
    <t>* Hodnota "1", uvedená v poli pro doplnění jednotkové ceny ze strany dodavatele, je hodnotou pouze pro kontrolu automatických vzorců. Dodavatel uvede jím nabízenou jednotkovou cenu!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</si>
</sst>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u val="single"/>
      <sz val="12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3" fillId="0" borderId="0" xfId="20" applyFont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20" applyFont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3" borderId="6" xfId="2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" borderId="10" xfId="2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3" borderId="13" xfId="2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>
      <alignment vertical="center" wrapText="1"/>
    </xf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4" fillId="3" borderId="4" xfId="20" applyFont="1" applyFill="1" applyBorder="1" applyAlignment="1" applyProtection="1">
      <alignment horizontal="center" vertical="center" wrapText="1"/>
      <protection/>
    </xf>
    <xf numFmtId="0" fontId="4" fillId="3" borderId="5" xfId="20" applyFont="1" applyFill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3" borderId="17" xfId="0" applyFont="1" applyFill="1" applyBorder="1" applyAlignment="1" applyProtection="1">
      <alignment vertical="center" wrapText="1"/>
      <protection/>
    </xf>
    <xf numFmtId="0" fontId="5" fillId="0" borderId="0" xfId="20" applyFont="1" applyAlignment="1" applyProtection="1">
      <alignment vertical="center"/>
      <protection/>
    </xf>
    <xf numFmtId="0" fontId="12" fillId="0" borderId="0" xfId="20" applyFont="1" applyAlignment="1">
      <alignment vertical="center"/>
      <protection/>
    </xf>
    <xf numFmtId="3" fontId="5" fillId="0" borderId="0" xfId="20" applyNumberFormat="1" applyFont="1" applyAlignment="1" applyProtection="1">
      <alignment vertical="center"/>
      <protection/>
    </xf>
    <xf numFmtId="0" fontId="13" fillId="2" borderId="2" xfId="0" applyFont="1" applyFill="1" applyBorder="1" applyAlignment="1">
      <alignment horizontal="left" vertical="center" wrapText="1"/>
    </xf>
    <xf numFmtId="0" fontId="9" fillId="3" borderId="2" xfId="2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20" applyFont="1" applyAlignment="1" applyProtection="1">
      <alignment horizontal="left" vertical="center" wrapText="1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6" fillId="2" borderId="4" xfId="20" applyFont="1" applyFill="1" applyBorder="1" applyAlignment="1" applyProtection="1">
      <alignment horizontal="center" vertical="center" wrapText="1"/>
      <protection/>
    </xf>
    <xf numFmtId="0" fontId="6" fillId="2" borderId="19" xfId="20" applyFont="1" applyFill="1" applyBorder="1" applyAlignment="1" applyProtection="1">
      <alignment horizontal="center" vertical="center" wrapText="1"/>
      <protection/>
    </xf>
    <xf numFmtId="2" fontId="6" fillId="2" borderId="20" xfId="20" applyNumberFormat="1" applyFont="1" applyFill="1" applyBorder="1" applyAlignment="1" applyProtection="1">
      <alignment horizontal="center" vertical="center" wrapText="1"/>
      <protection/>
    </xf>
    <xf numFmtId="2" fontId="6" fillId="2" borderId="21" xfId="2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20" applyFont="1" applyFill="1" applyBorder="1" applyAlignment="1" applyProtection="1">
      <alignment horizontal="center" vertical="center"/>
      <protection/>
    </xf>
    <xf numFmtId="0" fontId="4" fillId="2" borderId="23" xfId="20" applyFont="1" applyFill="1" applyBorder="1" applyAlignment="1" applyProtection="1">
      <alignment horizontal="center" vertical="center"/>
      <protection/>
    </xf>
    <xf numFmtId="0" fontId="4" fillId="2" borderId="3" xfId="2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25" xfId="20" applyFont="1" applyFill="1" applyBorder="1" applyAlignment="1" applyProtection="1">
      <alignment horizontal="center" vertical="center"/>
      <protection/>
    </xf>
    <xf numFmtId="0" fontId="4" fillId="2" borderId="4" xfId="20" applyFont="1" applyFill="1" applyBorder="1" applyAlignment="1" applyProtection="1">
      <alignment horizontal="center" vertical="center"/>
      <protection/>
    </xf>
    <xf numFmtId="0" fontId="4" fillId="2" borderId="19" xfId="20" applyFont="1" applyFill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4" fillId="2" borderId="26" xfId="2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4" fillId="2" borderId="30" xfId="20" applyFont="1" applyFill="1" applyBorder="1" applyAlignment="1" applyProtection="1">
      <alignment horizontal="center" vertical="center"/>
      <protection/>
    </xf>
    <xf numFmtId="0" fontId="6" fillId="2" borderId="25" xfId="20" applyFont="1" applyFill="1" applyBorder="1" applyAlignment="1" applyProtection="1">
      <alignment horizontal="center" vertical="center"/>
      <protection/>
    </xf>
    <xf numFmtId="0" fontId="6" fillId="2" borderId="4" xfId="20" applyFont="1" applyFill="1" applyBorder="1" applyAlignment="1" applyProtection="1">
      <alignment horizontal="center" vertical="center"/>
      <protection/>
    </xf>
    <xf numFmtId="0" fontId="6" fillId="2" borderId="19" xfId="2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4" fillId="0" borderId="0" xfId="20" applyFont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3" fillId="5" borderId="4" xfId="20" applyNumberFormat="1" applyFont="1" applyFill="1" applyBorder="1" applyAlignment="1" applyProtection="1">
      <alignment horizontal="center" vertical="center" wrapText="1"/>
      <protection/>
    </xf>
    <xf numFmtId="4" fontId="3" fillId="5" borderId="19" xfId="20" applyNumberFormat="1" applyFont="1" applyFill="1" applyBorder="1" applyAlignment="1" applyProtection="1">
      <alignment horizontal="center" vertical="center" wrapText="1"/>
      <protection/>
    </xf>
    <xf numFmtId="0" fontId="14" fillId="5" borderId="25" xfId="20" applyFont="1" applyFill="1" applyBorder="1" applyAlignment="1" applyProtection="1">
      <alignment horizontal="left" vertical="center" wrapText="1"/>
      <protection/>
    </xf>
    <xf numFmtId="0" fontId="14" fillId="5" borderId="4" xfId="20" applyFont="1" applyFill="1" applyBorder="1" applyAlignment="1" applyProtection="1">
      <alignment horizontal="left" vertical="center" wrapText="1"/>
      <protection/>
    </xf>
    <xf numFmtId="0" fontId="8" fillId="0" borderId="0" xfId="20" applyFont="1" applyFill="1" applyBorder="1" applyAlignment="1" applyProtection="1">
      <alignment horizontal="center" vertical="center" wrapText="1"/>
      <protection/>
    </xf>
    <xf numFmtId="0" fontId="6" fillId="4" borderId="20" xfId="20" applyFont="1" applyFill="1" applyBorder="1" applyAlignment="1" applyProtection="1">
      <alignment horizontal="center" vertical="center" wrapText="1"/>
      <protection locked="0"/>
    </xf>
    <xf numFmtId="0" fontId="4" fillId="2" borderId="23" xfId="20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4" fillId="3" borderId="37" xfId="20" applyFont="1" applyFill="1" applyBorder="1" applyAlignment="1" applyProtection="1">
      <alignment horizontal="center" vertical="center" wrapText="1"/>
      <protection/>
    </xf>
    <xf numFmtId="0" fontId="4" fillId="3" borderId="38" xfId="20" applyFont="1" applyFill="1" applyBorder="1" applyAlignment="1" applyProtection="1">
      <alignment horizontal="center" vertical="center" wrapText="1"/>
      <protection/>
    </xf>
    <xf numFmtId="2" fontId="11" fillId="6" borderId="39" xfId="0" applyNumberFormat="1" applyFont="1" applyFill="1" applyBorder="1" applyAlignment="1" applyProtection="1">
      <alignment horizontal="center" vertical="center" wrapText="1"/>
      <protection/>
    </xf>
    <xf numFmtId="2" fontId="11" fillId="6" borderId="37" xfId="0" applyNumberFormat="1" applyFont="1" applyFill="1" applyBorder="1" applyAlignment="1" applyProtection="1">
      <alignment horizontal="center" vertical="center" wrapText="1"/>
      <protection/>
    </xf>
    <xf numFmtId="2" fontId="11" fillId="6" borderId="3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Layout" zoomScale="70" zoomScalePageLayoutView="70" workbookViewId="0" topLeftCell="A34">
      <selection activeCell="A46" sqref="A46:F46"/>
    </sheetView>
  </sheetViews>
  <sheetFormatPr defaultColWidth="9.140625" defaultRowHeight="15"/>
  <cols>
    <col min="1" max="1" width="27.57421875" style="3" customWidth="1"/>
    <col min="2" max="12" width="14.140625" style="3" customWidth="1"/>
    <col min="13" max="13" width="18.57421875" style="3" customWidth="1"/>
    <col min="14" max="16384" width="9.140625" style="3" customWidth="1"/>
  </cols>
  <sheetData>
    <row r="1" spans="1:13" ht="18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.75" customHeight="1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7.25" customHeight="1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s="8" customFormat="1" ht="17.25" customHeight="1" thickBot="1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8" customFormat="1" ht="17.25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8" customFormat="1" ht="17.25" customHeight="1" thickBot="1">
      <c r="A10" s="71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6"/>
    </row>
    <row r="11" spans="1:13" s="8" customFormat="1" ht="17.25" customHeight="1" thickBot="1">
      <c r="A11" s="81" t="s">
        <v>59</v>
      </c>
      <c r="B11" s="82"/>
      <c r="C11" s="83"/>
      <c r="D11" s="56" t="s">
        <v>60</v>
      </c>
      <c r="E11" s="57"/>
      <c r="F11" s="57"/>
      <c r="G11" s="57"/>
      <c r="H11" s="57"/>
      <c r="I11" s="58"/>
      <c r="J11" s="56" t="s">
        <v>61</v>
      </c>
      <c r="K11" s="57"/>
      <c r="L11" s="57"/>
      <c r="M11" s="66"/>
    </row>
    <row r="12" spans="1:13" s="8" customFormat="1" ht="17.25" customHeight="1">
      <c r="A12" s="78" t="s">
        <v>14</v>
      </c>
      <c r="B12" s="79"/>
      <c r="C12" s="80"/>
      <c r="D12" s="59" t="s">
        <v>15</v>
      </c>
      <c r="E12" s="60"/>
      <c r="F12" s="60"/>
      <c r="G12" s="60"/>
      <c r="H12" s="60"/>
      <c r="I12" s="61"/>
      <c r="J12" s="84" t="s">
        <v>62</v>
      </c>
      <c r="K12" s="84"/>
      <c r="L12" s="84"/>
      <c r="M12" s="85"/>
    </row>
    <row r="13" spans="1:13" s="8" customFormat="1" ht="17.25" customHeight="1">
      <c r="A13" s="53" t="s">
        <v>6</v>
      </c>
      <c r="B13" s="54"/>
      <c r="C13" s="55"/>
      <c r="D13" s="41" t="s">
        <v>57</v>
      </c>
      <c r="E13" s="42"/>
      <c r="F13" s="42"/>
      <c r="G13" s="42"/>
      <c r="H13" s="42"/>
      <c r="I13" s="43"/>
      <c r="J13" s="67" t="s">
        <v>62</v>
      </c>
      <c r="K13" s="67"/>
      <c r="L13" s="67"/>
      <c r="M13" s="68"/>
    </row>
    <row r="14" spans="1:13" s="8" customFormat="1" ht="17.25" customHeight="1">
      <c r="A14" s="53" t="s">
        <v>56</v>
      </c>
      <c r="B14" s="54"/>
      <c r="C14" s="55"/>
      <c r="D14" s="41" t="s">
        <v>58</v>
      </c>
      <c r="E14" s="42"/>
      <c r="F14" s="42"/>
      <c r="G14" s="42"/>
      <c r="H14" s="42"/>
      <c r="I14" s="43"/>
      <c r="J14" s="67" t="s">
        <v>62</v>
      </c>
      <c r="K14" s="67"/>
      <c r="L14" s="67"/>
      <c r="M14" s="68"/>
    </row>
    <row r="15" spans="1:13" s="8" customFormat="1" ht="17.25" customHeight="1">
      <c r="A15" s="53" t="s">
        <v>7</v>
      </c>
      <c r="B15" s="54"/>
      <c r="C15" s="55"/>
      <c r="D15" s="41" t="s">
        <v>16</v>
      </c>
      <c r="E15" s="42"/>
      <c r="F15" s="42"/>
      <c r="G15" s="42"/>
      <c r="H15" s="42"/>
      <c r="I15" s="43"/>
      <c r="J15" s="67" t="s">
        <v>62</v>
      </c>
      <c r="K15" s="67"/>
      <c r="L15" s="67"/>
      <c r="M15" s="68"/>
    </row>
    <row r="16" spans="1:13" s="8" customFormat="1" ht="17.25" customHeight="1">
      <c r="A16" s="53" t="s">
        <v>8</v>
      </c>
      <c r="B16" s="54"/>
      <c r="C16" s="55"/>
      <c r="D16" s="41" t="s">
        <v>66</v>
      </c>
      <c r="E16" s="42"/>
      <c r="F16" s="42"/>
      <c r="G16" s="42"/>
      <c r="H16" s="42"/>
      <c r="I16" s="43"/>
      <c r="J16" s="67" t="s">
        <v>62</v>
      </c>
      <c r="K16" s="67"/>
      <c r="L16" s="67"/>
      <c r="M16" s="68"/>
    </row>
    <row r="17" spans="1:13" s="8" customFormat="1" ht="17.25" customHeight="1">
      <c r="A17" s="53" t="s">
        <v>9</v>
      </c>
      <c r="B17" s="54"/>
      <c r="C17" s="55"/>
      <c r="D17" s="41" t="s">
        <v>10</v>
      </c>
      <c r="E17" s="42"/>
      <c r="F17" s="42"/>
      <c r="G17" s="42"/>
      <c r="H17" s="42"/>
      <c r="I17" s="43"/>
      <c r="J17" s="67" t="s">
        <v>62</v>
      </c>
      <c r="K17" s="67"/>
      <c r="L17" s="67"/>
      <c r="M17" s="68"/>
    </row>
    <row r="18" spans="1:13" s="8" customFormat="1" ht="17.25" customHeight="1">
      <c r="A18" s="53" t="s">
        <v>17</v>
      </c>
      <c r="B18" s="54"/>
      <c r="C18" s="55"/>
      <c r="D18" s="41" t="s">
        <v>11</v>
      </c>
      <c r="E18" s="42"/>
      <c r="F18" s="42"/>
      <c r="G18" s="42"/>
      <c r="H18" s="42"/>
      <c r="I18" s="43"/>
      <c r="J18" s="67" t="s">
        <v>62</v>
      </c>
      <c r="K18" s="67"/>
      <c r="L18" s="67"/>
      <c r="M18" s="68"/>
    </row>
    <row r="19" spans="1:13" s="8" customFormat="1" ht="17.25" customHeight="1" thickBot="1">
      <c r="A19" s="75" t="s">
        <v>12</v>
      </c>
      <c r="B19" s="76"/>
      <c r="C19" s="77"/>
      <c r="D19" s="87" t="s">
        <v>18</v>
      </c>
      <c r="E19" s="88"/>
      <c r="F19" s="88"/>
      <c r="G19" s="88"/>
      <c r="H19" s="88"/>
      <c r="I19" s="89"/>
      <c r="J19" s="69" t="s">
        <v>62</v>
      </c>
      <c r="K19" s="69"/>
      <c r="L19" s="69"/>
      <c r="M19" s="70"/>
    </row>
    <row r="20" spans="1:13" s="8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8" customFormat="1" ht="17.25" customHeight="1" thickBot="1">
      <c r="A21" s="5"/>
      <c r="B21" s="5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.25" customHeight="1" thickBot="1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ht="75" customHeight="1" thickBot="1">
      <c r="A23" s="9" t="s">
        <v>20</v>
      </c>
      <c r="B23" s="10" t="s">
        <v>22</v>
      </c>
      <c r="C23" s="11" t="s">
        <v>23</v>
      </c>
      <c r="D23" s="11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11" t="s">
        <v>29</v>
      </c>
      <c r="J23" s="11" t="s">
        <v>30</v>
      </c>
      <c r="K23" s="11" t="s">
        <v>31</v>
      </c>
      <c r="L23" s="12" t="s">
        <v>32</v>
      </c>
      <c r="M23" s="36" t="s">
        <v>49</v>
      </c>
    </row>
    <row r="24" spans="1:13" ht="17.25" customHeight="1">
      <c r="A24" s="13" t="s">
        <v>33</v>
      </c>
      <c r="B24" s="14">
        <v>90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>
        <f aca="true" t="shared" si="0" ref="M24:M39">SUM(B24:L24)</f>
        <v>90</v>
      </c>
    </row>
    <row r="25" spans="1:13" ht="17.25" customHeight="1">
      <c r="A25" s="18" t="s">
        <v>34</v>
      </c>
      <c r="B25" s="19"/>
      <c r="C25" s="7"/>
      <c r="D25" s="7">
        <v>40</v>
      </c>
      <c r="E25" s="7"/>
      <c r="F25" s="7"/>
      <c r="G25" s="7"/>
      <c r="H25" s="7"/>
      <c r="I25" s="7"/>
      <c r="J25" s="7"/>
      <c r="K25" s="7"/>
      <c r="L25" s="20">
        <v>15</v>
      </c>
      <c r="M25" s="21">
        <f t="shared" si="0"/>
        <v>55</v>
      </c>
    </row>
    <row r="26" spans="1:13" ht="17.25" customHeight="1">
      <c r="A26" s="18" t="s">
        <v>35</v>
      </c>
      <c r="B26" s="19"/>
      <c r="C26" s="7"/>
      <c r="D26" s="7">
        <v>60</v>
      </c>
      <c r="E26" s="7"/>
      <c r="F26" s="7"/>
      <c r="G26" s="7"/>
      <c r="H26" s="7"/>
      <c r="I26" s="7"/>
      <c r="J26" s="7"/>
      <c r="K26" s="7"/>
      <c r="L26" s="20"/>
      <c r="M26" s="21">
        <f t="shared" si="0"/>
        <v>60</v>
      </c>
    </row>
    <row r="27" spans="1:13" ht="17.25" customHeight="1">
      <c r="A27" s="18" t="s">
        <v>36</v>
      </c>
      <c r="B27" s="19"/>
      <c r="C27" s="7"/>
      <c r="D27" s="7"/>
      <c r="E27" s="7">
        <v>20</v>
      </c>
      <c r="F27" s="7"/>
      <c r="G27" s="7"/>
      <c r="H27" s="7"/>
      <c r="I27" s="7"/>
      <c r="J27" s="7"/>
      <c r="K27" s="7"/>
      <c r="L27" s="20"/>
      <c r="M27" s="21">
        <f t="shared" si="0"/>
        <v>20</v>
      </c>
    </row>
    <row r="28" spans="1:13" ht="17.25" customHeight="1">
      <c r="A28" s="18" t="s">
        <v>37</v>
      </c>
      <c r="B28" s="19"/>
      <c r="C28" s="7"/>
      <c r="D28" s="7"/>
      <c r="E28" s="7">
        <v>30</v>
      </c>
      <c r="F28" s="7">
        <v>10</v>
      </c>
      <c r="G28" s="7"/>
      <c r="H28" s="7"/>
      <c r="I28" s="7"/>
      <c r="J28" s="7"/>
      <c r="K28" s="7"/>
      <c r="L28" s="20"/>
      <c r="M28" s="21">
        <f t="shared" si="0"/>
        <v>40</v>
      </c>
    </row>
    <row r="29" spans="1:13" ht="17.25" customHeight="1">
      <c r="A29" s="18" t="s">
        <v>38</v>
      </c>
      <c r="B29" s="19"/>
      <c r="C29" s="7"/>
      <c r="D29" s="7"/>
      <c r="E29" s="7">
        <v>28</v>
      </c>
      <c r="F29" s="7"/>
      <c r="G29" s="7"/>
      <c r="H29" s="7"/>
      <c r="I29" s="7"/>
      <c r="J29" s="7"/>
      <c r="K29" s="7"/>
      <c r="L29" s="20"/>
      <c r="M29" s="21">
        <f t="shared" si="0"/>
        <v>28</v>
      </c>
    </row>
    <row r="30" spans="1:13" ht="17.25" customHeight="1">
      <c r="A30" s="18" t="s">
        <v>39</v>
      </c>
      <c r="B30" s="19"/>
      <c r="C30" s="7"/>
      <c r="D30" s="7"/>
      <c r="E30" s="7">
        <v>22</v>
      </c>
      <c r="F30" s="7"/>
      <c r="G30" s="7"/>
      <c r="H30" s="7"/>
      <c r="I30" s="7"/>
      <c r="J30" s="7"/>
      <c r="K30" s="7"/>
      <c r="L30" s="20"/>
      <c r="M30" s="21">
        <f t="shared" si="0"/>
        <v>22</v>
      </c>
    </row>
    <row r="31" spans="1:13" ht="17.25" customHeight="1">
      <c r="A31" s="18" t="s">
        <v>40</v>
      </c>
      <c r="B31" s="19"/>
      <c r="C31" s="7"/>
      <c r="D31" s="7"/>
      <c r="E31" s="7"/>
      <c r="F31" s="7"/>
      <c r="G31" s="7">
        <v>96</v>
      </c>
      <c r="H31" s="7"/>
      <c r="I31" s="7"/>
      <c r="J31" s="7"/>
      <c r="K31" s="7"/>
      <c r="L31" s="20"/>
      <c r="M31" s="21">
        <f t="shared" si="0"/>
        <v>96</v>
      </c>
    </row>
    <row r="32" spans="1:13" ht="17.25" customHeight="1">
      <c r="A32" s="18" t="s">
        <v>41</v>
      </c>
      <c r="B32" s="19"/>
      <c r="C32" s="7">
        <v>60</v>
      </c>
      <c r="D32" s="7"/>
      <c r="E32" s="7"/>
      <c r="F32" s="7"/>
      <c r="G32" s="7">
        <v>96</v>
      </c>
      <c r="H32" s="7"/>
      <c r="I32" s="7"/>
      <c r="J32" s="7"/>
      <c r="K32" s="7"/>
      <c r="L32" s="20"/>
      <c r="M32" s="21">
        <f t="shared" si="0"/>
        <v>156</v>
      </c>
    </row>
    <row r="33" spans="1:13" ht="17.25" customHeight="1">
      <c r="A33" s="18" t="s">
        <v>42</v>
      </c>
      <c r="B33" s="19"/>
      <c r="C33" s="7">
        <v>40</v>
      </c>
      <c r="D33" s="7"/>
      <c r="E33" s="7"/>
      <c r="F33" s="7"/>
      <c r="G33" s="7"/>
      <c r="H33" s="7"/>
      <c r="I33" s="7"/>
      <c r="J33" s="7"/>
      <c r="K33" s="7"/>
      <c r="L33" s="20"/>
      <c r="M33" s="21">
        <f t="shared" si="0"/>
        <v>40</v>
      </c>
    </row>
    <row r="34" spans="1:13" ht="17.25" customHeight="1">
      <c r="A34" s="18" t="s">
        <v>43</v>
      </c>
      <c r="B34" s="19"/>
      <c r="C34" s="7"/>
      <c r="D34" s="7"/>
      <c r="E34" s="7"/>
      <c r="F34" s="7"/>
      <c r="G34" s="7">
        <v>60</v>
      </c>
      <c r="H34" s="7"/>
      <c r="I34" s="7"/>
      <c r="J34" s="7"/>
      <c r="K34" s="7"/>
      <c r="L34" s="20"/>
      <c r="M34" s="21">
        <f t="shared" si="0"/>
        <v>60</v>
      </c>
    </row>
    <row r="35" spans="1:13" ht="17.25" customHeight="1">
      <c r="A35" s="18" t="s">
        <v>44</v>
      </c>
      <c r="B35" s="19"/>
      <c r="C35" s="7"/>
      <c r="D35" s="7"/>
      <c r="E35" s="7"/>
      <c r="F35" s="7"/>
      <c r="G35" s="7"/>
      <c r="H35" s="7">
        <v>50</v>
      </c>
      <c r="I35" s="7"/>
      <c r="J35" s="7"/>
      <c r="K35" s="7"/>
      <c r="L35" s="20"/>
      <c r="M35" s="21">
        <f t="shared" si="0"/>
        <v>50</v>
      </c>
    </row>
    <row r="36" spans="1:13" ht="17.25" customHeight="1">
      <c r="A36" s="18" t="s">
        <v>45</v>
      </c>
      <c r="B36" s="19"/>
      <c r="C36" s="7"/>
      <c r="D36" s="7"/>
      <c r="E36" s="7"/>
      <c r="F36" s="7"/>
      <c r="G36" s="7"/>
      <c r="H36" s="7"/>
      <c r="I36" s="7">
        <v>20</v>
      </c>
      <c r="J36" s="7"/>
      <c r="K36" s="7"/>
      <c r="L36" s="20"/>
      <c r="M36" s="21">
        <f t="shared" si="0"/>
        <v>20</v>
      </c>
    </row>
    <row r="37" spans="1:13" ht="17.25" customHeight="1">
      <c r="A37" s="18" t="s">
        <v>46</v>
      </c>
      <c r="B37" s="19"/>
      <c r="C37" s="7"/>
      <c r="D37" s="7"/>
      <c r="E37" s="7"/>
      <c r="F37" s="7"/>
      <c r="G37" s="7"/>
      <c r="H37" s="7"/>
      <c r="I37" s="7"/>
      <c r="J37" s="7">
        <v>21</v>
      </c>
      <c r="K37" s="7"/>
      <c r="L37" s="20"/>
      <c r="M37" s="21">
        <f t="shared" si="0"/>
        <v>21</v>
      </c>
    </row>
    <row r="38" spans="1:13" ht="17.25" customHeight="1">
      <c r="A38" s="18" t="s">
        <v>47</v>
      </c>
      <c r="B38" s="19"/>
      <c r="C38" s="7"/>
      <c r="D38" s="7"/>
      <c r="E38" s="7"/>
      <c r="F38" s="7"/>
      <c r="G38" s="7"/>
      <c r="H38" s="7"/>
      <c r="I38" s="7"/>
      <c r="J38" s="7"/>
      <c r="K38" s="7">
        <v>20</v>
      </c>
      <c r="L38" s="20"/>
      <c r="M38" s="21">
        <f t="shared" si="0"/>
        <v>20</v>
      </c>
    </row>
    <row r="39" spans="1:13" ht="17.25" customHeight="1" thickBot="1">
      <c r="A39" s="22" t="s">
        <v>48</v>
      </c>
      <c r="B39" s="23"/>
      <c r="C39" s="24"/>
      <c r="D39" s="24"/>
      <c r="E39" s="24"/>
      <c r="F39" s="24">
        <v>14</v>
      </c>
      <c r="G39" s="24"/>
      <c r="H39" s="24"/>
      <c r="I39" s="24"/>
      <c r="J39" s="24">
        <v>30</v>
      </c>
      <c r="K39" s="24"/>
      <c r="L39" s="25"/>
      <c r="M39" s="26">
        <f t="shared" si="0"/>
        <v>44</v>
      </c>
    </row>
    <row r="40" spans="1:13" ht="32.25" customHeight="1" thickBot="1">
      <c r="A40" s="27" t="s">
        <v>50</v>
      </c>
      <c r="B40" s="28">
        <f aca="true" t="shared" si="1" ref="B40:M40">SUM(B24:B39)</f>
        <v>90</v>
      </c>
      <c r="C40" s="29">
        <f t="shared" si="1"/>
        <v>100</v>
      </c>
      <c r="D40" s="29">
        <f t="shared" si="1"/>
        <v>100</v>
      </c>
      <c r="E40" s="29">
        <f t="shared" si="1"/>
        <v>100</v>
      </c>
      <c r="F40" s="29">
        <f t="shared" si="1"/>
        <v>24</v>
      </c>
      <c r="G40" s="29">
        <f t="shared" si="1"/>
        <v>252</v>
      </c>
      <c r="H40" s="29">
        <f t="shared" si="1"/>
        <v>50</v>
      </c>
      <c r="I40" s="29">
        <f t="shared" si="1"/>
        <v>20</v>
      </c>
      <c r="J40" s="29">
        <f t="shared" si="1"/>
        <v>51</v>
      </c>
      <c r="K40" s="29">
        <f t="shared" si="1"/>
        <v>20</v>
      </c>
      <c r="L40" s="30">
        <f t="shared" si="1"/>
        <v>15</v>
      </c>
      <c r="M40" s="37">
        <f t="shared" si="1"/>
        <v>822</v>
      </c>
    </row>
    <row r="41" spans="1:13" ht="17.2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17.25" customHeight="1">
      <c r="A42" s="48" t="s">
        <v>51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6.5" thickBo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82.5" customHeight="1" thickBot="1">
      <c r="A44" s="31" t="s">
        <v>1</v>
      </c>
      <c r="B44" s="96" t="s">
        <v>4</v>
      </c>
      <c r="C44" s="96"/>
      <c r="D44" s="97"/>
      <c r="E44" s="49" t="s">
        <v>63</v>
      </c>
      <c r="F44" s="49"/>
      <c r="G44" s="49"/>
      <c r="H44" s="49" t="s">
        <v>2</v>
      </c>
      <c r="I44" s="49"/>
      <c r="J44" s="49"/>
      <c r="K44" s="49" t="s">
        <v>64</v>
      </c>
      <c r="L44" s="49"/>
      <c r="M44" s="50"/>
    </row>
    <row r="45" spans="1:13" ht="52.5" customHeight="1" thickBot="1">
      <c r="A45" s="32" t="s">
        <v>52</v>
      </c>
      <c r="B45" s="98">
        <f>M40</f>
        <v>822</v>
      </c>
      <c r="C45" s="98"/>
      <c r="D45" s="99"/>
      <c r="E45" s="95">
        <v>1</v>
      </c>
      <c r="F45" s="95"/>
      <c r="G45" s="95"/>
      <c r="H45" s="100">
        <f>ROUND(E45,2)</f>
        <v>1</v>
      </c>
      <c r="I45" s="101"/>
      <c r="J45" s="102"/>
      <c r="K45" s="51">
        <f>B45*H45</f>
        <v>822</v>
      </c>
      <c r="L45" s="51"/>
      <c r="M45" s="52"/>
    </row>
    <row r="46" spans="1:13" ht="16.5" thickBot="1">
      <c r="A46" s="94"/>
      <c r="B46" s="94"/>
      <c r="C46" s="94"/>
      <c r="D46" s="94"/>
      <c r="E46" s="94"/>
      <c r="F46" s="94"/>
      <c r="G46" s="33"/>
      <c r="H46" s="34"/>
      <c r="I46" s="34"/>
      <c r="J46" s="34"/>
      <c r="K46" s="8"/>
      <c r="L46" s="8"/>
      <c r="M46" s="8"/>
    </row>
    <row r="47" spans="1:13" ht="67.5" customHeight="1" thickBot="1">
      <c r="A47" s="92" t="s">
        <v>65</v>
      </c>
      <c r="B47" s="93"/>
      <c r="C47" s="93"/>
      <c r="D47" s="93"/>
      <c r="E47" s="93"/>
      <c r="F47" s="93"/>
      <c r="G47" s="93"/>
      <c r="H47" s="93"/>
      <c r="I47" s="93"/>
      <c r="J47" s="93"/>
      <c r="K47" s="90">
        <f>SUM(K45:M45)</f>
        <v>822</v>
      </c>
      <c r="L47" s="90"/>
      <c r="M47" s="91"/>
    </row>
    <row r="48" spans="1:13" ht="15.75">
      <c r="A48" s="33"/>
      <c r="B48" s="33"/>
      <c r="C48" s="33"/>
      <c r="D48" s="35"/>
      <c r="E48" s="35"/>
      <c r="F48" s="35"/>
      <c r="G48" s="33"/>
      <c r="H48" s="34"/>
      <c r="I48" s="34"/>
      <c r="J48" s="34"/>
      <c r="K48" s="8"/>
      <c r="L48" s="8"/>
      <c r="M48" s="8"/>
    </row>
    <row r="49" spans="1:13" ht="45" customHeight="1">
      <c r="A49" s="86" t="s">
        <v>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45" customHeight="1">
      <c r="A50" s="44" t="s">
        <v>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45" customHeight="1">
      <c r="A51" s="44" t="s">
        <v>55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</sheetData>
  <sheetProtection algorithmName="SHA-512" hashValue="CWuBA8/9YBJLfpJooyGhhqD6EBm+NXKsHv3MZEvHe+YaHO5BWc2GugOH7dmlLzKkQOlmsDJb4qUcMllbJ3mecw==" saltValue="NMTC8XufL0NY0QGZDf3b8w==" spinCount="100000" sheet="1" objects="1" scenarios="1"/>
  <mergeCells count="52">
    <mergeCell ref="B45:D45"/>
    <mergeCell ref="H44:J44"/>
    <mergeCell ref="H45:J45"/>
    <mergeCell ref="D15:I15"/>
    <mergeCell ref="A10:M10"/>
    <mergeCell ref="A22:M22"/>
    <mergeCell ref="A19:C19"/>
    <mergeCell ref="A18:C18"/>
    <mergeCell ref="A17:C17"/>
    <mergeCell ref="A16:C16"/>
    <mergeCell ref="A15:C15"/>
    <mergeCell ref="A13:C13"/>
    <mergeCell ref="A12:C12"/>
    <mergeCell ref="A11:C11"/>
    <mergeCell ref="J15:M15"/>
    <mergeCell ref="J12:M12"/>
    <mergeCell ref="J13:M13"/>
    <mergeCell ref="J14:M14"/>
    <mergeCell ref="D19:I19"/>
    <mergeCell ref="J16:M16"/>
    <mergeCell ref="A1:M1"/>
    <mergeCell ref="A2:M2"/>
    <mergeCell ref="A3:M3"/>
    <mergeCell ref="A42:M42"/>
    <mergeCell ref="K44:M44"/>
    <mergeCell ref="A14:C14"/>
    <mergeCell ref="D11:I11"/>
    <mergeCell ref="D12:I12"/>
    <mergeCell ref="D13:I13"/>
    <mergeCell ref="D14:I14"/>
    <mergeCell ref="A6:M6"/>
    <mergeCell ref="A8:M8"/>
    <mergeCell ref="A7:M7"/>
    <mergeCell ref="J11:M11"/>
    <mergeCell ref="A9:M9"/>
    <mergeCell ref="A43:M43"/>
    <mergeCell ref="D16:I16"/>
    <mergeCell ref="D17:I17"/>
    <mergeCell ref="D18:I18"/>
    <mergeCell ref="A50:M50"/>
    <mergeCell ref="A51:M51"/>
    <mergeCell ref="K45:M45"/>
    <mergeCell ref="J18:M18"/>
    <mergeCell ref="J19:M19"/>
    <mergeCell ref="A49:M49"/>
    <mergeCell ref="J17:M17"/>
    <mergeCell ref="K47:M47"/>
    <mergeCell ref="A47:J47"/>
    <mergeCell ref="A46:F46"/>
    <mergeCell ref="E44:G44"/>
    <mergeCell ref="E45:G45"/>
    <mergeCell ref="B44:D44"/>
  </mergeCells>
  <conditionalFormatting sqref="H45">
    <cfRule type="cellIs" priority="3" dxfId="0" operator="lessThan">
      <formula>0</formula>
    </cfRule>
  </conditionalFormatting>
  <conditionalFormatting sqref="H45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66" r:id="rId1"/>
  <headerFooter>
    <oddFooter>&amp;LDokumentace výběrového řízení &amp;"-,Tučné"CELU1116 &amp;"-,Obyčejné"– příloha č. 4a&amp;RStránka &amp;"-,Tučné"&amp;P&amp;"-,Obyčejné" z &amp;"-,Tučné"&amp;N</oddFooter>
  </headerFooter>
  <rowBreaks count="1" manualBreakCount="1">
    <brk id="41" max="16383" man="1"/>
  </rowBreaks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Mgr. Lukáš Pruška</cp:lastModifiedBy>
  <cp:lastPrinted>2016-11-03T20:12:29Z</cp:lastPrinted>
  <dcterms:created xsi:type="dcterms:W3CDTF">2016-07-01T13:25:18Z</dcterms:created>
  <dcterms:modified xsi:type="dcterms:W3CDTF">2016-11-16T12:20:29Z</dcterms:modified>
  <cp:category/>
  <cp:version/>
  <cp:contentType/>
  <cp:contentStatus/>
</cp:coreProperties>
</file>