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2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<sst xmlns="http://schemas.openxmlformats.org/spreadsheetml/2006/main" count="281" uniqueCount="145">
  <si>
    <t>Odběratelská TS  22/0,4 kV, Boskovice, Hybešova 53</t>
  </si>
  <si>
    <t>Boskovice</t>
  </si>
  <si>
    <t>Dokumentace pro realizaci stavby</t>
  </si>
  <si>
    <t>1. Dodávky</t>
  </si>
  <si>
    <t>2. Materiál</t>
  </si>
  <si>
    <t>3. Práce</t>
  </si>
  <si>
    <t>Základní rozpočtové náklady (ZRN)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</si>
  <si>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</si>
  <si>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</si>
  <si>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</si>
  <si>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</si>
  <si>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</si>
  <si>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</si>
  <si>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</si>
  <si>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</si>
  <si>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</si>
  <si>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</si>
  <si>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</si>
  <si>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</si>
  <si>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Dodávky celkem</t>
  </si>
  <si>
    <t>Svorka zemnící pás/pás SR 02</t>
  </si>
  <si>
    <t>Gumoasfalt suspenze SA IV</t>
  </si>
  <si>
    <t>Osivo travní</t>
  </si>
  <si>
    <t>Víko systémové VN</t>
  </si>
  <si>
    <t>kg</t>
  </si>
  <si>
    <t>m</t>
  </si>
  <si>
    <t>m2</t>
  </si>
  <si>
    <t>t</t>
  </si>
  <si>
    <t>m3</t>
  </si>
  <si>
    <t>Materiál celkem</t>
  </si>
  <si>
    <t>Štítek označovací na uzemňovací přívod</t>
  </si>
  <si>
    <t>Svorka odbočná SR02 pro pásku FeZn 30/4</t>
  </si>
  <si>
    <t>Zához jámy ručně zem.tř.3-4</t>
  </si>
  <si>
    <t>Provizorní úprava terénu zeminou tř.2</t>
  </si>
  <si>
    <t>Odvoz zeminy do vzdálenosti 1km</t>
  </si>
  <si>
    <t>km</t>
  </si>
  <si>
    <t>Práce celkem</t>
  </si>
  <si>
    <t>SO 01 ODBĚRATELSKÁ TS 22/0,4KV A KABELOVÁ PŘÍPOJKA NN</t>
  </si>
  <si>
    <t>Páska izolační 38mm/10m černá</t>
  </si>
  <si>
    <t>Trubice smršť. RPKz 35/12 1 m dl.zel.žlutá</t>
  </si>
  <si>
    <t>Hmota kabelová zalévací K3</t>
  </si>
  <si>
    <t>Páska zemnící FeZn 30/4</t>
  </si>
  <si>
    <t>Svorka zemnící k zem.tyči D 26-28 SJ 02</t>
  </si>
  <si>
    <t>Svorka zemnící pás/lano SR 03</t>
  </si>
  <si>
    <t>Svorka spojovací SS</t>
  </si>
  <si>
    <r>
      <t xml:space="preserve">Zemnič </t>
    </r>
    <r>
      <rPr>
        <sz val="10"/>
        <rFont val="Calibri"/>
        <family val="2"/>
      </rPr>
      <t>$</t>
    </r>
    <r>
      <rPr>
        <sz val="10"/>
        <rFont val="Times New Roman"/>
        <family val="1"/>
      </rPr>
      <t xml:space="preserve"> 28mmx1,5m FeZn ZT - hlava</t>
    </r>
  </si>
  <si>
    <r>
      <t xml:space="preserve">Zemnič </t>
    </r>
    <r>
      <rPr>
        <sz val="10"/>
        <rFont val="Calibri"/>
        <family val="2"/>
      </rPr>
      <t>$</t>
    </r>
    <r>
      <rPr>
        <sz val="10"/>
        <rFont val="Times New Roman"/>
        <family val="1"/>
      </rPr>
      <t xml:space="preserve"> 28mmx1,5m FeZn ZT - hrot</t>
    </r>
  </si>
  <si>
    <r>
      <t xml:space="preserve">Zemnič </t>
    </r>
    <r>
      <rPr>
        <sz val="10"/>
        <rFont val="Calibri"/>
        <family val="2"/>
      </rPr>
      <t>$</t>
    </r>
    <r>
      <rPr>
        <sz val="10"/>
        <rFont val="Times New Roman"/>
        <family val="1"/>
      </rPr>
      <t xml:space="preserve"> 28mmx1,5m FeZn ZT - prodloužen</t>
    </r>
  </si>
  <si>
    <t>Ucpávka tlaková HSI 90-D</t>
  </si>
  <si>
    <t>Pásek vázací na vodiče 7,6x380 mm černý</t>
  </si>
  <si>
    <t>Štítek PVC označovací 359050 černý</t>
  </si>
  <si>
    <t>Pásek vázací kabelový LK 5</t>
  </si>
  <si>
    <t>Štítek číslovací Al 40x60 mm</t>
  </si>
  <si>
    <t>Ucpávka tlaková HSI 150-D</t>
  </si>
  <si>
    <t>Benzín 90/150 technický</t>
  </si>
  <si>
    <t>L</t>
  </si>
  <si>
    <t>Email S2013/5300 zeleň střední venkovní</t>
  </si>
  <si>
    <t>Email S2013/6200 žluť chromová venkovní</t>
  </si>
  <si>
    <t>Šroub šestihr.hl.M 8x30 poz.</t>
  </si>
  <si>
    <t>Matice ocel. M 8 poz.</t>
  </si>
  <si>
    <t>Elektroda ER 117 2,5 mm</t>
  </si>
  <si>
    <t>Elektroda ER 117 3,15 mm</t>
  </si>
  <si>
    <t>KONEKTOR</t>
  </si>
  <si>
    <t>Štěrkopísek projekty B 0-4 betonářský písek</t>
  </si>
  <si>
    <t>Štěrkodrť 0-32 projekty</t>
  </si>
  <si>
    <t>Směs betonová C8/10 (B10) měkká</t>
  </si>
  <si>
    <t>Směs betonová C12/15 (B15) měkká</t>
  </si>
  <si>
    <t>Štěrk drcený kámen-frakce 4-11</t>
  </si>
  <si>
    <t>2. Materiál - Vedení 22 kV - kabelové</t>
  </si>
  <si>
    <t>2. Materiál - Vedení NN kabelové</t>
  </si>
  <si>
    <t>Ukončení a zapojení vod. 240 mm2 bez oka</t>
  </si>
  <si>
    <t>Šroubová spojka 1 kV pro 4x150 - 4x240 mm2 (pro opravy 95-240)</t>
  </si>
  <si>
    <t>Vytýčení trasy kabel.ved. ve volném terénu</t>
  </si>
  <si>
    <t>Zához kabel. rýhy 50x80 cm ručně zem.tř. 3</t>
  </si>
  <si>
    <t>Výkop kabel. rýhy 50x80 cm ručně zem.tř. 3</t>
  </si>
  <si>
    <t>Kabel.lože pískové š. 50cm, bez zakrytí kab.</t>
  </si>
  <si>
    <t>Výkop jámy pro spojku do 1 kV ručně zem.tř.3</t>
  </si>
  <si>
    <t>Zához jámy pro kabel. spojku ručně zem.tř.3-4</t>
  </si>
  <si>
    <t>Hutnění zeminy strojně, vrstva 20 cm</t>
  </si>
  <si>
    <t>Manipulace s pevnou zábranou pro trasu výkopu - běž.m.</t>
  </si>
  <si>
    <t>Osetí povrchu travou</t>
  </si>
  <si>
    <t>Provizorní úprava terénu zeminou tř.3</t>
  </si>
  <si>
    <t>3. Práce - Vedení NN kabelové</t>
  </si>
  <si>
    <t>Spojka kabel.šroub. SJL-7a 95-240 mm2</t>
  </si>
  <si>
    <t>KABEL NAYY-J 4x240SM mm BK</t>
  </si>
  <si>
    <t>Písek-projekty D0-2</t>
  </si>
  <si>
    <t>3. Práce - Vedení 22 kV - kabelové</t>
  </si>
  <si>
    <t>Stíněný konektor do 630A 16-95mm2 - sada</t>
  </si>
  <si>
    <t>sad</t>
  </si>
  <si>
    <t>Nátěr uzemnění na povrchu (1x)</t>
  </si>
  <si>
    <t>Smršťovací trubice zelenožlutá barva 32/12 mm pro pas</t>
  </si>
  <si>
    <t>Uzemnění na povrchu - páska FeZn 30x4 mm</t>
  </si>
  <si>
    <t>Uzemnění v zemi-páska FeZn 30/4</t>
  </si>
  <si>
    <t>Svorka pro pas a lano SR03</t>
  </si>
  <si>
    <t>Spojení páskových zemničů šrouby</t>
  </si>
  <si>
    <t>Odkop zeminy ručně zem.tř.3-4</t>
  </si>
  <si>
    <t>Násyp zeminy vč. složení a rozprostření zem.tř.3-4</t>
  </si>
  <si>
    <t>Odvoz zeminy vč. naložení, rozvozu, úpravy povrchu</t>
  </si>
  <si>
    <t>Výkop jámy ručně zem.tř. 3-4</t>
  </si>
  <si>
    <t>Beton.základ C8/10 (B10) do 5 m3 bez bedněn.-nakup směs</t>
  </si>
  <si>
    <t>Beton.základ C12/15 (B15) do 5 m3 bez bedněn.-nakup směs</t>
  </si>
  <si>
    <t>VÝBĚH 14/06 Štěrk - drcený kámen frakce 4-11</t>
  </si>
  <si>
    <t>Systémové víko pro kabel VN, (TS kioskové)</t>
  </si>
  <si>
    <t>Tlaková ucpávka VN pro neobsazený kabel vstup (TS kios)</t>
  </si>
  <si>
    <t>Tlaková ucpávka NN pro neobsazený kabel vstup (TS kios)</t>
  </si>
  <si>
    <t>Podkladová vrstva 8 cm, ze štěrkodrtě</t>
  </si>
  <si>
    <t>Podkladová vrstva ze štěrkopísku</t>
  </si>
  <si>
    <t>Štítek označovací pro nová kabelová vedení</t>
  </si>
  <si>
    <t>Svazkování 1 žílových kabelů VN na vzduchu</t>
  </si>
  <si>
    <t>D2 Plný plechový zákryt v rámu</t>
  </si>
  <si>
    <t>P1 Plný plechový zákryt v rámu</t>
  </si>
  <si>
    <t>Pomocný materiál pro uzemňovací vedení v zemi</t>
  </si>
  <si>
    <t>Autojeřáb do nosnosti 16 t</t>
  </si>
  <si>
    <t>SH</t>
  </si>
  <si>
    <t>Montážní plošina MP13</t>
  </si>
  <si>
    <t>Uzemňovací vedení v zemi - 1x630kVA-2kab. výv. VN bez rez.</t>
  </si>
  <si>
    <t>Trafostanice dle specifikace vč. tech. vybavení</t>
  </si>
  <si>
    <t>Definitivní zádlažba - obrubníky</t>
  </si>
  <si>
    <t>Stavební práce malého rozsahu - úprava oplocení</t>
  </si>
  <si>
    <t>Globální náklady stavby ∑</t>
  </si>
  <si>
    <t>4. Globální náklady stavby</t>
  </si>
  <si>
    <t>Malé mechanizmy + doprava lidí pro inv. stavby MR</t>
  </si>
  <si>
    <t>Pořízení, amortizace a doprava pevných zábran</t>
  </si>
  <si>
    <t>Vytýčení stávajících podzemních zařízení</t>
  </si>
  <si>
    <t>Geodetické práce</t>
  </si>
  <si>
    <t>Výchozí revize</t>
  </si>
  <si>
    <t>Materiál nevýnosový a odpad ze zemních a demol.prací ke zneškodnění, vč. dopravy</t>
  </si>
  <si>
    <t>Doprava materiálu na stavbu z centr.skladu 0-20 km</t>
  </si>
  <si>
    <t>Globální zařízení staveniště</t>
  </si>
  <si>
    <t>Motorový pech</t>
  </si>
  <si>
    <t>Kango 2500</t>
  </si>
  <si>
    <t>Mont.plošina MP do 13m terénní</t>
  </si>
  <si>
    <t>Aut.nakl. - do 3,5 t</t>
  </si>
  <si>
    <t>Aut.nakl. - do 6 t</t>
  </si>
  <si>
    <t>Ryp.kolove - do 0,2 m3</t>
  </si>
  <si>
    <t>Traktor kol. bez mech.</t>
  </si>
  <si>
    <t>Stavebně montážní mechanizace celkem</t>
  </si>
  <si>
    <t>Globální náklady stavby celkem</t>
  </si>
  <si>
    <t>CELKEM ZRN + GNS (bez DPH)</t>
  </si>
  <si>
    <t>Podíl přidružených výkonů (%)</t>
  </si>
  <si>
    <t>Kabel 1-NAYY 4x240 mm2 volně uložený</t>
  </si>
  <si>
    <t>Podložka pružná poz. 8,2 021740</t>
  </si>
  <si>
    <t>hod.</t>
  </si>
  <si>
    <t>komplet</t>
  </si>
  <si>
    <t>7a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</si>
</sst>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20" borderId="9" applyNumberForma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" fillId="0" borderId="0">
      <alignment/>
      <protection/>
    </xf>
  </cellStyleXfs>
  <cellXfs count="68">
    <xf numFmtId="0" fontId="0" fillId="0" borderId="0" xfId="0"/>
    <xf numFmtId="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6" fillId="0" borderId="0" xfId="206" applyFont="1" applyFill="1" applyBorder="1" applyAlignment="1">
      <alignment horizontal="left" vertical="center"/>
      <protection/>
    </xf>
    <xf numFmtId="0" fontId="24" fillId="0" borderId="0" xfId="0" applyFont="1" applyBorder="1" applyAlignment="1">
      <alignment horizontal="center" vertical="center"/>
    </xf>
    <xf numFmtId="0" fontId="27" fillId="0" borderId="0" xfId="206" applyFont="1" applyFill="1" applyBorder="1" applyAlignment="1">
      <alignment horizontal="center" vertical="center"/>
      <protection/>
    </xf>
    <xf numFmtId="0" fontId="27" fillId="0" borderId="0" xfId="206" applyFont="1" applyFill="1" applyBorder="1" applyAlignment="1">
      <alignment horizontal="left" vertical="center"/>
      <protection/>
    </xf>
    <xf numFmtId="0" fontId="26" fillId="0" borderId="0" xfId="206" applyFont="1" applyFill="1" applyBorder="1" applyAlignment="1">
      <alignment vertical="center"/>
      <protection/>
    </xf>
    <xf numFmtId="164" fontId="27" fillId="0" borderId="0" xfId="206" applyNumberFormat="1" applyFont="1" applyFill="1" applyBorder="1" applyAlignment="1">
      <alignment vertical="center"/>
      <protection/>
    </xf>
    <xf numFmtId="0" fontId="27" fillId="0" borderId="0" xfId="206" applyFont="1" applyFill="1" applyBorder="1" applyAlignment="1">
      <alignment vertical="center"/>
      <protection/>
    </xf>
    <xf numFmtId="0" fontId="25" fillId="0" borderId="0" xfId="20" applyNumberFormat="1" applyFont="1" applyBorder="1" applyAlignment="1">
      <alignment vertical="center" wrapText="1"/>
      <protection/>
    </xf>
    <xf numFmtId="1" fontId="27" fillId="0" borderId="0" xfId="20" applyNumberFormat="1" applyFont="1" applyBorder="1" applyAlignment="1">
      <alignment vertical="center" wrapText="1"/>
      <protection/>
    </xf>
    <xf numFmtId="1" fontId="26" fillId="0" borderId="0" xfId="20" applyNumberFormat="1" applyFont="1" applyBorder="1" applyAlignment="1">
      <alignment vertical="center" wrapText="1"/>
      <protection/>
    </xf>
    <xf numFmtId="0" fontId="24" fillId="0" borderId="0" xfId="0" applyFont="1" applyBorder="1" applyAlignment="1">
      <alignment vertical="center"/>
    </xf>
    <xf numFmtId="167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6" fillId="0" borderId="10" xfId="206" applyFont="1" applyBorder="1" applyAlignment="1">
      <alignment horizontal="left" vertical="center"/>
      <protection/>
    </xf>
    <xf numFmtId="166" fontId="6" fillId="0" borderId="10" xfId="206" applyNumberFormat="1" applyFont="1" applyFill="1" applyBorder="1" applyAlignment="1">
      <alignment horizontal="right" vertical="center"/>
      <protection/>
    </xf>
    <xf numFmtId="0" fontId="6" fillId="0" borderId="10" xfId="206" applyFont="1" applyFill="1" applyBorder="1" applyAlignment="1">
      <alignment horizontal="center" vertical="center"/>
      <protection/>
    </xf>
    <xf numFmtId="1" fontId="6" fillId="0" borderId="10" xfId="206" applyNumberFormat="1" applyFont="1" applyFill="1" applyBorder="1" applyAlignment="1">
      <alignment horizontal="left" vertical="center"/>
      <protection/>
    </xf>
    <xf numFmtId="166" fontId="5" fillId="0" borderId="10" xfId="206" applyNumberFormat="1" applyFont="1" applyFill="1" applyBorder="1" applyAlignment="1">
      <alignment horizontal="right" vertical="center"/>
      <protection/>
    </xf>
    <xf numFmtId="0" fontId="29" fillId="25" borderId="10" xfId="0" applyFont="1" applyFill="1" applyBorder="1" applyAlignment="1">
      <alignment horizontal="left" vertical="center"/>
    </xf>
    <xf numFmtId="167" fontId="29" fillId="25" borderId="10" xfId="0" applyNumberFormat="1" applyFont="1" applyFill="1" applyBorder="1" applyAlignment="1">
      <alignment horizontal="right" vertical="center"/>
    </xf>
    <xf numFmtId="0" fontId="29" fillId="25" borderId="10" xfId="0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" fontId="5" fillId="0" borderId="10" xfId="206" applyNumberFormat="1" applyFont="1" applyFill="1" applyBorder="1" applyAlignment="1">
      <alignment horizontal="left" vertical="center"/>
      <protection/>
    </xf>
    <xf numFmtId="0" fontId="5" fillId="0" borderId="10" xfId="206" applyFont="1" applyBorder="1" applyAlignment="1">
      <alignment horizontal="left" vertical="center" wrapText="1"/>
      <protection/>
    </xf>
    <xf numFmtId="167" fontId="30" fillId="0" borderId="10" xfId="0" applyNumberFormat="1" applyFont="1" applyBorder="1" applyAlignment="1">
      <alignment horizontal="right" vertical="center"/>
    </xf>
    <xf numFmtId="167" fontId="31" fillId="0" borderId="10" xfId="0" applyNumberFormat="1" applyFont="1" applyBorder="1" applyAlignment="1">
      <alignment horizontal="right" vertical="center"/>
    </xf>
    <xf numFmtId="165" fontId="31" fillId="0" borderId="10" xfId="0" applyNumberFormat="1" applyFont="1" applyBorder="1" applyAlignment="1">
      <alignment horizontal="center" vertical="center"/>
    </xf>
    <xf numFmtId="167" fontId="6" fillId="0" borderId="10" xfId="206" applyNumberFormat="1" applyFont="1" applyFill="1" applyBorder="1" applyAlignment="1">
      <alignment horizontal="right" vertical="center"/>
      <protection/>
    </xf>
    <xf numFmtId="1" fontId="6" fillId="0" borderId="10" xfId="206" applyNumberFormat="1" applyFont="1" applyFill="1" applyBorder="1" applyAlignment="1">
      <alignment horizontal="center" vertical="center"/>
      <protection/>
    </xf>
    <xf numFmtId="0" fontId="6" fillId="0" borderId="10" xfId="206" applyNumberFormat="1" applyFont="1" applyFill="1" applyBorder="1" applyAlignment="1">
      <alignment horizontal="left" vertical="center"/>
      <protection/>
    </xf>
    <xf numFmtId="167" fontId="5" fillId="0" borderId="10" xfId="206" applyNumberFormat="1" applyFont="1" applyFill="1" applyBorder="1" applyAlignment="1">
      <alignment horizontal="right" vertical="center"/>
      <protection/>
    </xf>
    <xf numFmtId="1" fontId="5" fillId="0" borderId="10" xfId="206" applyNumberFormat="1" applyFont="1" applyFill="1" applyBorder="1" applyAlignment="1">
      <alignment horizontal="center" vertical="center"/>
      <protection/>
    </xf>
    <xf numFmtId="0" fontId="5" fillId="0" borderId="10" xfId="206" applyNumberFormat="1" applyFont="1" applyFill="1" applyBorder="1" applyAlignment="1">
      <alignment horizontal="left" vertical="center"/>
      <protection/>
    </xf>
    <xf numFmtId="0" fontId="30" fillId="0" borderId="10" xfId="0" applyFont="1" applyBorder="1" applyAlignment="1">
      <alignment horizontal="left" vertical="center"/>
    </xf>
    <xf numFmtId="167" fontId="6" fillId="25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center" vertical="center"/>
      <protection/>
    </xf>
    <xf numFmtId="0" fontId="31" fillId="25" borderId="10" xfId="0" applyFont="1" applyFill="1" applyBorder="1" applyAlignment="1">
      <alignment horizontal="left" vertical="center"/>
    </xf>
    <xf numFmtId="169" fontId="6" fillId="0" borderId="10" xfId="206" applyNumberFormat="1" applyFont="1" applyFill="1" applyBorder="1" applyAlignment="1">
      <alignment horizontal="center" vertical="center"/>
      <protection/>
    </xf>
    <xf numFmtId="1" fontId="5" fillId="0" borderId="10" xfId="206" applyNumberFormat="1" applyFont="1" applyBorder="1" applyAlignment="1">
      <alignment horizontal="left" vertical="center"/>
      <protection/>
    </xf>
    <xf numFmtId="2" fontId="5" fillId="0" borderId="10" xfId="206" applyNumberFormat="1" applyFont="1" applyFill="1" applyBorder="1" applyAlignment="1">
      <alignment horizontal="center" vertical="center"/>
      <protection/>
    </xf>
    <xf numFmtId="0" fontId="5" fillId="0" borderId="10" xfId="206" applyFont="1" applyBorder="1" applyAlignment="1">
      <alignment horizontal="left" vertical="center"/>
      <protection/>
    </xf>
    <xf numFmtId="0" fontId="30" fillId="0" borderId="10" xfId="0" applyFont="1" applyBorder="1" applyAlignment="1">
      <alignment horizontal="center" vertical="center"/>
    </xf>
    <xf numFmtId="0" fontId="5" fillId="0" borderId="10" xfId="206" applyFont="1" applyFill="1" applyBorder="1" applyAlignment="1">
      <alignment horizontal="center" vertical="center"/>
      <protection/>
    </xf>
    <xf numFmtId="169" fontId="5" fillId="0" borderId="10" xfId="206" applyNumberFormat="1" applyFont="1" applyFill="1" applyBorder="1" applyAlignment="1">
      <alignment horizontal="right" vertical="center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5" fillId="0" borderId="10" xfId="95" applyFont="1" applyFill="1" applyBorder="1" applyAlignment="1">
      <alignment horizontal="center" vertical="center"/>
      <protection/>
    </xf>
    <xf numFmtId="166" fontId="5" fillId="0" borderId="10" xfId="95" applyNumberFormat="1" applyFont="1" applyFill="1" applyBorder="1" applyAlignment="1">
      <alignment horizontal="right" vertical="center"/>
      <protection/>
    </xf>
    <xf numFmtId="0" fontId="25" fillId="0" borderId="10" xfId="206" applyFont="1" applyFill="1" applyBorder="1" applyAlignment="1">
      <alignment horizontal="left" vertical="center" indent="1"/>
      <protection/>
    </xf>
    <xf numFmtId="164" fontId="32" fillId="0" borderId="10" xfId="206" applyNumberFormat="1" applyFont="1" applyFill="1" applyBorder="1" applyAlignment="1">
      <alignment horizontal="left" vertical="center" indent="1"/>
      <protection/>
    </xf>
    <xf numFmtId="1" fontId="26" fillId="0" borderId="10" xfId="20" applyNumberFormat="1" applyFont="1" applyBorder="1" applyAlignment="1">
      <alignment horizontal="left" vertical="center" wrapText="1" indent="1"/>
      <protection/>
    </xf>
    <xf numFmtId="1" fontId="27" fillId="0" borderId="10" xfId="20" applyNumberFormat="1" applyFont="1" applyBorder="1" applyAlignment="1">
      <alignment horizontal="left" vertical="center" wrapText="1" indent="1"/>
      <protection/>
    </xf>
    <xf numFmtId="1" fontId="25" fillId="0" borderId="10" xfId="20" applyNumberFormat="1" applyFont="1" applyBorder="1" applyAlignment="1">
      <alignment horizontal="left" vertical="center" wrapText="1" indent="1"/>
      <protection/>
    </xf>
    <xf numFmtId="0" fontId="32" fillId="0" borderId="10" xfId="206" applyFont="1" applyFill="1" applyBorder="1" applyAlignment="1">
      <alignment horizontal="left" vertical="center" indent="1"/>
      <protection/>
    </xf>
    <xf numFmtId="168" fontId="26" fillId="0" borderId="10" xfId="206" applyNumberFormat="1" applyFont="1" applyFill="1" applyBorder="1" applyAlignment="1">
      <alignment horizontal="left" vertical="center" indent="1"/>
      <protection/>
    </xf>
    <xf numFmtId="0" fontId="28" fillId="0" borderId="10" xfId="0" applyFont="1" applyBorder="1" applyAlignment="1">
      <alignment horizontal="center" vertical="center"/>
    </xf>
    <xf numFmtId="168" fontId="27" fillId="0" borderId="10" xfId="206" applyNumberFormat="1" applyFont="1" applyFill="1" applyBorder="1" applyAlignment="1">
      <alignment horizontal="left" vertical="center" indent="1"/>
      <protection/>
    </xf>
    <xf numFmtId="0" fontId="6" fillId="25" borderId="10" xfId="206" applyFont="1" applyFill="1" applyBorder="1" applyAlignment="1">
      <alignment horizontal="left" vertical="center"/>
      <protection/>
    </xf>
    <xf numFmtId="0" fontId="6" fillId="25" borderId="11" xfId="206" applyFont="1" applyFill="1" applyBorder="1" applyAlignment="1">
      <alignment horizontal="left" vertical="center"/>
      <protection/>
    </xf>
    <xf numFmtId="0" fontId="6" fillId="25" borderId="12" xfId="206" applyFont="1" applyFill="1" applyBorder="1" applyAlignment="1">
      <alignment horizontal="left" vertical="center"/>
      <protection/>
    </xf>
    <xf numFmtId="0" fontId="6" fillId="25" borderId="13" xfId="206" applyFont="1" applyFill="1" applyBorder="1" applyAlignment="1">
      <alignment horizontal="left" vertical="center"/>
      <protection/>
    </xf>
  </cellXfs>
  <cellStyles count="5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5 2" xfId="356"/>
    <cellStyle name="normální 10 5" xfId="357"/>
    <cellStyle name="normální 10 2 2" xfId="358"/>
    <cellStyle name="normální 10 3 2" xfId="359"/>
    <cellStyle name="normální 10 4 2" xfId="360"/>
    <cellStyle name="normální 11 5" xfId="361"/>
    <cellStyle name="normální 11 2 2" xfId="362"/>
    <cellStyle name="normální 11 3 2" xfId="363"/>
    <cellStyle name="normální 11 4 2" xfId="364"/>
    <cellStyle name="normální 12 3" xfId="365"/>
    <cellStyle name="normální 12 2 2" xfId="366"/>
    <cellStyle name="normální 13 3" xfId="367"/>
    <cellStyle name="normální 13 2 2" xfId="368"/>
    <cellStyle name="normální 14 2" xfId="369"/>
    <cellStyle name="normální 2 16" xfId="370"/>
    <cellStyle name="normální 2 10 3" xfId="371"/>
    <cellStyle name="normální 2 11 3" xfId="372"/>
    <cellStyle name="normální 2 12 2 2" xfId="373"/>
    <cellStyle name="normální 2 13 2" xfId="374"/>
    <cellStyle name="normální 2 14 2" xfId="375"/>
    <cellStyle name="normální 2 2 3" xfId="376"/>
    <cellStyle name="normální 2 3 3" xfId="377"/>
    <cellStyle name="normální 2 4 3" xfId="378"/>
    <cellStyle name="normální 2 5 3" xfId="379"/>
    <cellStyle name="normální 2 6 3" xfId="380"/>
    <cellStyle name="normální 2 7 3" xfId="381"/>
    <cellStyle name="normální 2 8 3" xfId="382"/>
    <cellStyle name="normální 2 9 3" xfId="383"/>
    <cellStyle name="normální 3 15" xfId="384"/>
    <cellStyle name="normální 3 10 3" xfId="385"/>
    <cellStyle name="normální 3 10 2 2" xfId="386"/>
    <cellStyle name="normální 3 11 3" xfId="387"/>
    <cellStyle name="normální 3 11 2 2" xfId="388"/>
    <cellStyle name="normální 3 12 3" xfId="389"/>
    <cellStyle name="normální 3 12 2 2" xfId="390"/>
    <cellStyle name="normální 3 13 3" xfId="391"/>
    <cellStyle name="normální 3 13 2 2" xfId="392"/>
    <cellStyle name="normální 3 14 3" xfId="393"/>
    <cellStyle name="normální 3 14 2 3" xfId="394"/>
    <cellStyle name="normální 3 14 2 2 2" xfId="395"/>
    <cellStyle name="normální 3 2 3" xfId="396"/>
    <cellStyle name="normální 3 2 2 2" xfId="397"/>
    <cellStyle name="normální 3 3 3" xfId="398"/>
    <cellStyle name="normální 3 3 2 2" xfId="399"/>
    <cellStyle name="normální 3 4 3" xfId="400"/>
    <cellStyle name="normální 3 4 2 2" xfId="401"/>
    <cellStyle name="normální 3 5 3" xfId="402"/>
    <cellStyle name="normální 3 5 2 2" xfId="403"/>
    <cellStyle name="normální 3 6 3" xfId="404"/>
    <cellStyle name="normální 3 6 2 2" xfId="405"/>
    <cellStyle name="normální 3 7 3" xfId="406"/>
    <cellStyle name="normální 3 7 2 2" xfId="407"/>
    <cellStyle name="normální 3 8 3" xfId="408"/>
    <cellStyle name="normální 3 8 2 2" xfId="409"/>
    <cellStyle name="normální 3 9 3" xfId="410"/>
    <cellStyle name="normální 3 9 2 2" xfId="411"/>
    <cellStyle name="normální 4 7" xfId="412"/>
    <cellStyle name="normální 4 2 2" xfId="413"/>
    <cellStyle name="normální 4 3 2" xfId="414"/>
    <cellStyle name="normální 4 4 2" xfId="415"/>
    <cellStyle name="normální 4 5 2" xfId="416"/>
    <cellStyle name="normální 5 6" xfId="417"/>
    <cellStyle name="normální 5 2 2" xfId="418"/>
    <cellStyle name="normální 5 3 2" xfId="419"/>
    <cellStyle name="normální 5 4 2" xfId="420"/>
    <cellStyle name="normální 5 5 2" xfId="421"/>
    <cellStyle name="normální 6 11 2" xfId="422"/>
    <cellStyle name="normální 6 2 3 2" xfId="423"/>
    <cellStyle name="normální 7 11 2" xfId="424"/>
    <cellStyle name="normální 7 2 3 2" xfId="425"/>
    <cellStyle name="normální 8 5" xfId="426"/>
    <cellStyle name="normální 8 2 2" xfId="427"/>
    <cellStyle name="normální 8 3 2" xfId="428"/>
    <cellStyle name="normální 8 4 2" xfId="429"/>
    <cellStyle name="normální 9 5" xfId="430"/>
    <cellStyle name="normální 9 2 2" xfId="431"/>
    <cellStyle name="normální 9 3 2" xfId="432"/>
    <cellStyle name="normální 9 4 2" xfId="433"/>
    <cellStyle name="Poznámka 10 5" xfId="434"/>
    <cellStyle name="Poznámka 10 2 2" xfId="435"/>
    <cellStyle name="Poznámka 10 3 2" xfId="436"/>
    <cellStyle name="Poznámka 10 4 2" xfId="437"/>
    <cellStyle name="Poznámka 11 5" xfId="438"/>
    <cellStyle name="Poznámka 11 2 2" xfId="439"/>
    <cellStyle name="Poznámka 11 3 2" xfId="440"/>
    <cellStyle name="Poznámka 11 4 2" xfId="441"/>
    <cellStyle name="Poznámka 12 2" xfId="442"/>
    <cellStyle name="Poznámka 13 3" xfId="443"/>
    <cellStyle name="Poznámka 13 2 2" xfId="444"/>
    <cellStyle name="Poznámka 14 3" xfId="445"/>
    <cellStyle name="Poznámka 14 2 2" xfId="446"/>
    <cellStyle name="Poznámka 15 4" xfId="447"/>
    <cellStyle name="Poznámka 15 2 2" xfId="448"/>
    <cellStyle name="Poznámka 15 3 4" xfId="449"/>
    <cellStyle name="Poznámka 15 3 2 2" xfId="450"/>
    <cellStyle name="Poznámka 15 3 3 2" xfId="451"/>
    <cellStyle name="Poznámka 16 2" xfId="452"/>
    <cellStyle name="Poznámka 17 6" xfId="453"/>
    <cellStyle name="Poznámka 17 2 2" xfId="454"/>
    <cellStyle name="Poznámka 17 3 2" xfId="455"/>
    <cellStyle name="Poznámka 17 4 2" xfId="456"/>
    <cellStyle name="Poznámka 17 5 3" xfId="457"/>
    <cellStyle name="Poznámka 17 5 2 2" xfId="458"/>
    <cellStyle name="Poznámka 19 2" xfId="459"/>
    <cellStyle name="Poznámka 2 14" xfId="460"/>
    <cellStyle name="Poznámka 2 10 2" xfId="461"/>
    <cellStyle name="Poznámka 2 11 2" xfId="462"/>
    <cellStyle name="Poznámka 2 12 2" xfId="463"/>
    <cellStyle name="Poznámka 2 13 2" xfId="464"/>
    <cellStyle name="Poznámka 2 2 9" xfId="465"/>
    <cellStyle name="Poznámka 2 2 2 3" xfId="466"/>
    <cellStyle name="Poznámka 2 2 2 2 2" xfId="467"/>
    <cellStyle name="Poznámka 2 2 3 2" xfId="468"/>
    <cellStyle name="Poznámka 2 2 4 2" xfId="469"/>
    <cellStyle name="Poznámka 2 2 5 2" xfId="470"/>
    <cellStyle name="Poznámka 2 2 6 2" xfId="471"/>
    <cellStyle name="Poznámka 2 2 7 2" xfId="472"/>
    <cellStyle name="Poznámka 2 2 8 2" xfId="473"/>
    <cellStyle name="Poznámka 2 3 3" xfId="474"/>
    <cellStyle name="Poznámka 2 3 2 2" xfId="475"/>
    <cellStyle name="Poznámka 2 4 2" xfId="476"/>
    <cellStyle name="Poznámka 2 5 2" xfId="477"/>
    <cellStyle name="Poznámka 2 6 2" xfId="478"/>
    <cellStyle name="Poznámka 2 7 6" xfId="479"/>
    <cellStyle name="Poznámka 2 7 2 2" xfId="480"/>
    <cellStyle name="Poznámka 2 7 3 2" xfId="481"/>
    <cellStyle name="Poznámka 2 7 4 2" xfId="482"/>
    <cellStyle name="Poznámka 2 7 5 2" xfId="483"/>
    <cellStyle name="Poznámka 2 8 2" xfId="484"/>
    <cellStyle name="Poznámka 2 9 2" xfId="485"/>
    <cellStyle name="Poznámka 20 2" xfId="486"/>
    <cellStyle name="Poznámka 3 12" xfId="487"/>
    <cellStyle name="Poznámka 3 10 2" xfId="488"/>
    <cellStyle name="Poznámka 3 11 4" xfId="489"/>
    <cellStyle name="Poznámka 3 11 2 2" xfId="490"/>
    <cellStyle name="Poznámka 3 11 3 2" xfId="491"/>
    <cellStyle name="Poznámka 3 2 2" xfId="492"/>
    <cellStyle name="Poznámka 3 3 2" xfId="493"/>
    <cellStyle name="Poznámka 3 4 2" xfId="494"/>
    <cellStyle name="Poznámka 3 5 2" xfId="495"/>
    <cellStyle name="Poznámka 3 6 2" xfId="496"/>
    <cellStyle name="Poznámka 3 7 2" xfId="497"/>
    <cellStyle name="Poznámka 3 8 2" xfId="498"/>
    <cellStyle name="Poznámka 3 9 2" xfId="499"/>
    <cellStyle name="Poznámka 4 12" xfId="500"/>
    <cellStyle name="Poznámka 4 10 2" xfId="501"/>
    <cellStyle name="Poznámka 4 11 4" xfId="502"/>
    <cellStyle name="Poznámka 4 11 2 2" xfId="503"/>
    <cellStyle name="Poznámka 4 11 3 2" xfId="504"/>
    <cellStyle name="Poznámka 4 2 2" xfId="505"/>
    <cellStyle name="Poznámka 4 3 2" xfId="506"/>
    <cellStyle name="Poznámka 4 4 2" xfId="507"/>
    <cellStyle name="Poznámka 4 5 2" xfId="508"/>
    <cellStyle name="Poznámka 4 6 2" xfId="509"/>
    <cellStyle name="Poznámka 4 7 2" xfId="510"/>
    <cellStyle name="Poznámka 4 8 2" xfId="511"/>
    <cellStyle name="Poznámka 4 9 2" xfId="512"/>
    <cellStyle name="Poznámka 5 13" xfId="513"/>
    <cellStyle name="Poznámka 5 10 2" xfId="514"/>
    <cellStyle name="Poznámka 5 11 4" xfId="515"/>
    <cellStyle name="Poznámka 5 11 2 2" xfId="516"/>
    <cellStyle name="Poznámka 5 11 3 2" xfId="517"/>
    <cellStyle name="Poznámka 5 12 2" xfId="518"/>
    <cellStyle name="Poznámka 5 2 2" xfId="519"/>
    <cellStyle name="Poznámka 5 3 2" xfId="520"/>
    <cellStyle name="Poznámka 5 4 2" xfId="521"/>
    <cellStyle name="Poznámka 5 5 2" xfId="522"/>
    <cellStyle name="Poznámka 5 6 2" xfId="523"/>
    <cellStyle name="Poznámka 5 7 2" xfId="524"/>
    <cellStyle name="Poznámka 5 8 2" xfId="525"/>
    <cellStyle name="Poznámka 5 9 2" xfId="526"/>
    <cellStyle name="Poznámka 6 6" xfId="527"/>
    <cellStyle name="Poznámka 6 2 2" xfId="528"/>
    <cellStyle name="Poznámka 6 3 2" xfId="529"/>
    <cellStyle name="Poznámka 6 4 2" xfId="530"/>
    <cellStyle name="Poznámka 6 5 4" xfId="531"/>
    <cellStyle name="Poznámka 6 5 2 2" xfId="532"/>
    <cellStyle name="Poznámka 6 5 3 2" xfId="533"/>
    <cellStyle name="Poznámka 7 6" xfId="534"/>
    <cellStyle name="Poznámka 7 2 2" xfId="535"/>
    <cellStyle name="Poznámka 7 3 2" xfId="536"/>
    <cellStyle name="Poznámka 7 4 2" xfId="537"/>
    <cellStyle name="Poznámka 7 5 4" xfId="538"/>
    <cellStyle name="Poznámka 7 5 2 2" xfId="539"/>
    <cellStyle name="Poznámka 7 5 3 2" xfId="540"/>
    <cellStyle name="Poznámka 8 5" xfId="541"/>
    <cellStyle name="Poznámka 8 2 2" xfId="542"/>
    <cellStyle name="Poznámka 8 3 2" xfId="543"/>
    <cellStyle name="Poznámka 8 4 2" xfId="544"/>
    <cellStyle name="Poznámka 9 5" xfId="545"/>
    <cellStyle name="Poznámka 9 2 2" xfId="546"/>
    <cellStyle name="Poznámka 9 3 2" xfId="547"/>
    <cellStyle name="Poznámka 9 4 2" xfId="548"/>
    <cellStyle name="normální 16" xfId="5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18" customWidth="1"/>
    <col min="2" max="2" width="47.140625" style="18" customWidth="1"/>
    <col min="3" max="4" width="10.140625" style="7" customWidth="1"/>
    <col min="5" max="6" width="14.421875" style="17" customWidth="1"/>
    <col min="7" max="7" width="28.140625" style="16" customWidth="1"/>
    <col min="8" max="16384" width="9.140625" style="16" customWidth="1"/>
  </cols>
  <sheetData>
    <row r="1" spans="1:6" ht="29.25" customHeight="1">
      <c r="A1" s="62" t="s">
        <v>144</v>
      </c>
      <c r="B1" s="62"/>
      <c r="C1" s="62"/>
      <c r="D1" s="62"/>
      <c r="E1" s="62"/>
      <c r="F1" s="62"/>
    </row>
    <row r="2" spans="1:16" ht="28.5" customHeight="1">
      <c r="A2" s="57" t="s">
        <v>14</v>
      </c>
      <c r="B2" s="57"/>
      <c r="C2" s="57" t="s">
        <v>37</v>
      </c>
      <c r="D2" s="57"/>
      <c r="E2" s="57"/>
      <c r="F2" s="57"/>
      <c r="H2" s="15"/>
      <c r="I2" s="15"/>
      <c r="J2" s="15"/>
      <c r="K2" s="15"/>
      <c r="L2" s="15"/>
      <c r="M2" s="15"/>
      <c r="N2" s="15"/>
      <c r="O2" s="15"/>
      <c r="P2" s="15"/>
    </row>
    <row r="3" spans="1:16" ht="28.5" customHeight="1">
      <c r="A3" s="57" t="s">
        <v>15</v>
      </c>
      <c r="B3" s="57"/>
      <c r="C3" s="57" t="s">
        <v>0</v>
      </c>
      <c r="D3" s="57"/>
      <c r="E3" s="57"/>
      <c r="F3" s="57"/>
      <c r="H3" s="15"/>
      <c r="I3" s="15"/>
      <c r="J3" s="15"/>
      <c r="K3" s="15"/>
      <c r="L3" s="15"/>
      <c r="M3" s="15"/>
      <c r="N3" s="15"/>
      <c r="O3" s="15"/>
      <c r="P3" s="15"/>
    </row>
    <row r="4" spans="1:16" ht="28.5" customHeight="1">
      <c r="A4" s="58" t="s">
        <v>16</v>
      </c>
      <c r="B4" s="58"/>
      <c r="C4" s="58" t="s">
        <v>1</v>
      </c>
      <c r="D4" s="58"/>
      <c r="E4" s="58"/>
      <c r="F4" s="58"/>
      <c r="H4" s="14"/>
      <c r="I4" s="14"/>
      <c r="J4" s="14"/>
      <c r="K4" s="14"/>
      <c r="L4" s="14"/>
      <c r="M4" s="14"/>
      <c r="N4" s="14"/>
      <c r="O4" s="14"/>
      <c r="P4" s="14"/>
    </row>
    <row r="5" spans="1:19" ht="18.75" customHeight="1">
      <c r="A5" s="59" t="s">
        <v>17</v>
      </c>
      <c r="B5" s="59"/>
      <c r="C5" s="58" t="s">
        <v>2</v>
      </c>
      <c r="D5" s="58"/>
      <c r="E5" s="58"/>
      <c r="F5" s="58"/>
      <c r="H5" s="13"/>
      <c r="I5" s="13"/>
      <c r="K5" s="14"/>
      <c r="L5" s="14"/>
      <c r="M5" s="14"/>
      <c r="N5" s="14"/>
      <c r="O5" s="14"/>
      <c r="P5" s="14"/>
      <c r="Q5" s="14"/>
      <c r="R5" s="14"/>
      <c r="S5" s="14"/>
    </row>
    <row r="6" spans="1:12" ht="18.75" customHeight="1">
      <c r="A6" s="60" t="s">
        <v>6</v>
      </c>
      <c r="B6" s="60"/>
      <c r="C6" s="61">
        <f>SUM(C7:C9)</f>
        <v>0</v>
      </c>
      <c r="D6" s="61"/>
      <c r="E6" s="61"/>
      <c r="F6" s="61"/>
      <c r="G6" s="12"/>
      <c r="H6" s="12"/>
      <c r="I6" s="12"/>
      <c r="J6" s="12"/>
      <c r="K6" s="12"/>
      <c r="L6" s="12"/>
    </row>
    <row r="7" spans="1:8" ht="18.75" customHeight="1">
      <c r="A7" s="55" t="s">
        <v>3</v>
      </c>
      <c r="B7" s="55"/>
      <c r="C7" s="63">
        <f>F19</f>
        <v>0</v>
      </c>
      <c r="D7" s="63"/>
      <c r="E7" s="63"/>
      <c r="F7" s="63"/>
      <c r="G7" s="12"/>
      <c r="H7" s="12"/>
    </row>
    <row r="8" spans="1:8" ht="18.75" customHeight="1">
      <c r="A8" s="55" t="s">
        <v>4</v>
      </c>
      <c r="B8" s="55"/>
      <c r="C8" s="63">
        <f>F63</f>
        <v>0</v>
      </c>
      <c r="D8" s="63"/>
      <c r="E8" s="63"/>
      <c r="F8" s="63"/>
      <c r="G8" s="12"/>
      <c r="H8" s="12"/>
    </row>
    <row r="9" spans="1:8" ht="18.75" customHeight="1">
      <c r="A9" s="55" t="s">
        <v>5</v>
      </c>
      <c r="B9" s="55"/>
      <c r="C9" s="63">
        <f>F141</f>
        <v>0</v>
      </c>
      <c r="D9" s="63"/>
      <c r="E9" s="63"/>
      <c r="F9" s="63"/>
      <c r="G9" s="12"/>
      <c r="H9" s="12"/>
    </row>
    <row r="10" spans="1:12" ht="18.75" customHeight="1">
      <c r="A10" s="56" t="s">
        <v>119</v>
      </c>
      <c r="B10" s="56"/>
      <c r="C10" s="61">
        <f>C11</f>
        <v>0</v>
      </c>
      <c r="D10" s="61"/>
      <c r="E10" s="61"/>
      <c r="F10" s="61"/>
      <c r="G10" s="11"/>
      <c r="H10" s="11"/>
      <c r="I10" s="11"/>
      <c r="J10" s="11"/>
      <c r="K10" s="11"/>
      <c r="L10" s="11"/>
    </row>
    <row r="11" spans="1:12" ht="18.75" customHeight="1">
      <c r="A11" s="55" t="s">
        <v>120</v>
      </c>
      <c r="B11" s="55"/>
      <c r="C11" s="63">
        <f>F152</f>
        <v>0</v>
      </c>
      <c r="D11" s="63"/>
      <c r="E11" s="63"/>
      <c r="F11" s="63"/>
      <c r="G11" s="11"/>
      <c r="H11" s="11"/>
      <c r="I11" s="11"/>
      <c r="J11" s="11"/>
      <c r="K11" s="11"/>
      <c r="L11" s="11"/>
    </row>
    <row r="12" spans="1:16" ht="18.75" customHeight="1">
      <c r="A12" s="60" t="s">
        <v>138</v>
      </c>
      <c r="B12" s="60"/>
      <c r="C12" s="61">
        <f>C6+C10</f>
        <v>0</v>
      </c>
      <c r="D12" s="61"/>
      <c r="E12" s="61"/>
      <c r="F12" s="61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8.75" customHeight="1">
      <c r="A13" s="60" t="s">
        <v>7</v>
      </c>
      <c r="B13" s="60"/>
      <c r="C13" s="61">
        <f>C12*1.21</f>
        <v>0</v>
      </c>
      <c r="D13" s="61"/>
      <c r="E13" s="61"/>
      <c r="F13" s="61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5">
      <c r="A14" s="6"/>
      <c r="B14" s="6"/>
      <c r="C14" s="8"/>
      <c r="D14" s="8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6" ht="15">
      <c r="A15" s="65" t="s">
        <v>3</v>
      </c>
      <c r="B15" s="66"/>
      <c r="C15" s="66"/>
      <c r="D15" s="66"/>
      <c r="E15" s="66"/>
      <c r="F15" s="67"/>
    </row>
    <row r="16" spans="1:7" ht="15">
      <c r="A16" s="44" t="s">
        <v>12</v>
      </c>
      <c r="B16" s="52" t="s">
        <v>13</v>
      </c>
      <c r="C16" s="43" t="s">
        <v>8</v>
      </c>
      <c r="D16" s="43" t="s">
        <v>9</v>
      </c>
      <c r="E16" s="42" t="s">
        <v>10</v>
      </c>
      <c r="F16" s="42" t="s">
        <v>11</v>
      </c>
      <c r="G16" s="12"/>
    </row>
    <row r="17" spans="1:6" ht="15">
      <c r="A17" s="41">
        <v>1</v>
      </c>
      <c r="B17" s="40" t="s">
        <v>116</v>
      </c>
      <c r="C17" s="39" t="s">
        <v>18</v>
      </c>
      <c r="D17" s="51">
        <v>1</v>
      </c>
      <c r="E17" s="38"/>
      <c r="F17" s="38">
        <f>D17*E17</f>
        <v>0</v>
      </c>
    </row>
    <row r="18" spans="1:6" ht="16.5" customHeight="1">
      <c r="A18" s="41">
        <v>2</v>
      </c>
      <c r="B18" s="40" t="s">
        <v>117</v>
      </c>
      <c r="C18" s="39" t="s">
        <v>25</v>
      </c>
      <c r="D18" s="51">
        <v>14</v>
      </c>
      <c r="E18" s="38"/>
      <c r="F18" s="38">
        <f aca="true" t="shared" si="0" ref="F18">D18*E18</f>
        <v>0</v>
      </c>
    </row>
    <row r="19" spans="1:6" ht="15">
      <c r="A19" s="29"/>
      <c r="B19" s="28" t="s">
        <v>19</v>
      </c>
      <c r="C19" s="27"/>
      <c r="D19" s="27"/>
      <c r="E19" s="26"/>
      <c r="F19" s="26">
        <f>SUM(F17:F18)</f>
        <v>0</v>
      </c>
    </row>
    <row r="20" spans="1:6" ht="15">
      <c r="A20" s="4"/>
      <c r="B20" s="1"/>
      <c r="C20" s="2"/>
      <c r="D20" s="2"/>
      <c r="E20" s="3"/>
      <c r="F20" s="3"/>
    </row>
    <row r="21" spans="1:6" ht="15">
      <c r="A21" s="64" t="s">
        <v>68</v>
      </c>
      <c r="B21" s="64"/>
      <c r="C21" s="64"/>
      <c r="D21" s="64"/>
      <c r="E21" s="64"/>
      <c r="F21" s="64"/>
    </row>
    <row r="22" spans="1:6" ht="15">
      <c r="A22" s="44" t="s">
        <v>12</v>
      </c>
      <c r="B22" s="52" t="s">
        <v>13</v>
      </c>
      <c r="C22" s="43" t="s">
        <v>8</v>
      </c>
      <c r="D22" s="43" t="s">
        <v>9</v>
      </c>
      <c r="E22" s="42" t="s">
        <v>10</v>
      </c>
      <c r="F22" s="42" t="s">
        <v>11</v>
      </c>
    </row>
    <row r="23" spans="1:6" ht="15">
      <c r="A23" s="41">
        <v>1</v>
      </c>
      <c r="B23" s="48" t="s">
        <v>141</v>
      </c>
      <c r="C23" s="53" t="s">
        <v>18</v>
      </c>
      <c r="D23" s="54">
        <v>40</v>
      </c>
      <c r="E23" s="32"/>
      <c r="F23" s="32">
        <f>D23*E23</f>
        <v>0</v>
      </c>
    </row>
    <row r="24" spans="1:6" ht="15">
      <c r="A24" s="41">
        <v>2</v>
      </c>
      <c r="B24" s="48" t="s">
        <v>38</v>
      </c>
      <c r="C24" s="53" t="s">
        <v>18</v>
      </c>
      <c r="D24" s="54">
        <v>21</v>
      </c>
      <c r="E24" s="32"/>
      <c r="F24" s="32">
        <f aca="true" t="shared" si="1" ref="F24:F61">D24*E24</f>
        <v>0</v>
      </c>
    </row>
    <row r="25" spans="1:6" ht="15">
      <c r="A25" s="41">
        <v>3</v>
      </c>
      <c r="B25" s="48" t="s">
        <v>39</v>
      </c>
      <c r="C25" s="53" t="s">
        <v>18</v>
      </c>
      <c r="D25" s="54">
        <v>0.08</v>
      </c>
      <c r="E25" s="32"/>
      <c r="F25" s="32">
        <f t="shared" si="1"/>
        <v>0</v>
      </c>
    </row>
    <row r="26" spans="1:6" ht="15">
      <c r="A26" s="41">
        <v>4</v>
      </c>
      <c r="B26" s="48" t="s">
        <v>40</v>
      </c>
      <c r="C26" s="53" t="s">
        <v>24</v>
      </c>
      <c r="D26" s="54">
        <v>2.1</v>
      </c>
      <c r="E26" s="32"/>
      <c r="F26" s="32">
        <f t="shared" si="1"/>
        <v>0</v>
      </c>
    </row>
    <row r="27" spans="1:6" ht="15">
      <c r="A27" s="41">
        <v>5</v>
      </c>
      <c r="B27" s="48" t="s">
        <v>23</v>
      </c>
      <c r="C27" s="53" t="s">
        <v>18</v>
      </c>
      <c r="D27" s="54">
        <v>1</v>
      </c>
      <c r="E27" s="32"/>
      <c r="F27" s="32">
        <f t="shared" si="1"/>
        <v>0</v>
      </c>
    </row>
    <row r="28" spans="1:6" ht="15">
      <c r="A28" s="41">
        <v>6</v>
      </c>
      <c r="B28" s="48" t="s">
        <v>41</v>
      </c>
      <c r="C28" s="53" t="s">
        <v>24</v>
      </c>
      <c r="D28" s="54">
        <v>123.685</v>
      </c>
      <c r="E28" s="32"/>
      <c r="F28" s="32">
        <f t="shared" si="1"/>
        <v>0</v>
      </c>
    </row>
    <row r="29" spans="1:6" ht="15">
      <c r="A29" s="41">
        <v>7</v>
      </c>
      <c r="B29" s="31" t="s">
        <v>42</v>
      </c>
      <c r="C29" s="53" t="s">
        <v>18</v>
      </c>
      <c r="D29" s="54">
        <v>4</v>
      </c>
      <c r="E29" s="32"/>
      <c r="F29" s="32">
        <f t="shared" si="1"/>
        <v>0</v>
      </c>
    </row>
    <row r="30" spans="1:6" ht="15">
      <c r="A30" s="41">
        <v>8</v>
      </c>
      <c r="B30" s="48" t="s">
        <v>43</v>
      </c>
      <c r="C30" s="53" t="s">
        <v>18</v>
      </c>
      <c r="D30" s="54">
        <v>1</v>
      </c>
      <c r="E30" s="32"/>
      <c r="F30" s="32">
        <f t="shared" si="1"/>
        <v>0</v>
      </c>
    </row>
    <row r="31" spans="1:6" ht="15">
      <c r="A31" s="41">
        <v>9</v>
      </c>
      <c r="B31" s="48" t="s">
        <v>20</v>
      </c>
      <c r="C31" s="53" t="s">
        <v>18</v>
      </c>
      <c r="D31" s="54">
        <v>1</v>
      </c>
      <c r="E31" s="32"/>
      <c r="F31" s="32">
        <f t="shared" si="1"/>
        <v>0</v>
      </c>
    </row>
    <row r="32" spans="1:6" ht="15">
      <c r="A32" s="41">
        <v>10</v>
      </c>
      <c r="B32" s="48" t="s">
        <v>44</v>
      </c>
      <c r="C32" s="53" t="s">
        <v>18</v>
      </c>
      <c r="D32" s="54">
        <v>2</v>
      </c>
      <c r="E32" s="32"/>
      <c r="F32" s="32">
        <f t="shared" si="1"/>
        <v>0</v>
      </c>
    </row>
    <row r="33" spans="1:6" ht="15">
      <c r="A33" s="41">
        <v>11</v>
      </c>
      <c r="B33" s="48" t="s">
        <v>45</v>
      </c>
      <c r="C33" s="53" t="s">
        <v>18</v>
      </c>
      <c r="D33" s="54">
        <v>4</v>
      </c>
      <c r="E33" s="32"/>
      <c r="F33" s="32">
        <f t="shared" si="1"/>
        <v>0</v>
      </c>
    </row>
    <row r="34" spans="1:6" ht="15">
      <c r="A34" s="41">
        <v>12</v>
      </c>
      <c r="B34" s="48" t="s">
        <v>46</v>
      </c>
      <c r="C34" s="53" t="s">
        <v>18</v>
      </c>
      <c r="D34" s="54">
        <v>4</v>
      </c>
      <c r="E34" s="32"/>
      <c r="F34" s="32">
        <f t="shared" si="1"/>
        <v>0</v>
      </c>
    </row>
    <row r="35" spans="1:6" ht="15">
      <c r="A35" s="41">
        <v>13</v>
      </c>
      <c r="B35" s="48" t="s">
        <v>47</v>
      </c>
      <c r="C35" s="53" t="s">
        <v>18</v>
      </c>
      <c r="D35" s="54">
        <v>4</v>
      </c>
      <c r="E35" s="32"/>
      <c r="F35" s="32">
        <f t="shared" si="1"/>
        <v>0</v>
      </c>
    </row>
    <row r="36" spans="1:6" ht="15">
      <c r="A36" s="41">
        <v>14</v>
      </c>
      <c r="B36" s="48" t="s">
        <v>48</v>
      </c>
      <c r="C36" s="53" t="s">
        <v>18</v>
      </c>
      <c r="D36" s="54">
        <v>4</v>
      </c>
      <c r="E36" s="32"/>
      <c r="F36" s="32">
        <f t="shared" si="1"/>
        <v>0</v>
      </c>
    </row>
    <row r="37" spans="1:6" ht="15">
      <c r="A37" s="41">
        <v>15</v>
      </c>
      <c r="B37" s="48" t="s">
        <v>49</v>
      </c>
      <c r="C37" s="53" t="s">
        <v>18</v>
      </c>
      <c r="D37" s="54">
        <v>5</v>
      </c>
      <c r="E37" s="32"/>
      <c r="F37" s="32">
        <f t="shared" si="1"/>
        <v>0</v>
      </c>
    </row>
    <row r="38" spans="1:6" ht="15">
      <c r="A38" s="41">
        <v>16</v>
      </c>
      <c r="B38" s="48" t="s">
        <v>50</v>
      </c>
      <c r="C38" s="53" t="s">
        <v>18</v>
      </c>
      <c r="D38" s="54">
        <v>5</v>
      </c>
      <c r="E38" s="32"/>
      <c r="F38" s="32">
        <f t="shared" si="1"/>
        <v>0</v>
      </c>
    </row>
    <row r="39" spans="1:6" ht="15">
      <c r="A39" s="41">
        <v>17</v>
      </c>
      <c r="B39" s="48" t="s">
        <v>51</v>
      </c>
      <c r="C39" s="53" t="s">
        <v>18</v>
      </c>
      <c r="D39" s="54">
        <v>10</v>
      </c>
      <c r="E39" s="32"/>
      <c r="F39" s="32">
        <f aca="true" t="shared" si="2" ref="F39:F55">D39*E39</f>
        <v>0</v>
      </c>
    </row>
    <row r="40" spans="1:6" ht="15">
      <c r="A40" s="41">
        <v>18</v>
      </c>
      <c r="B40" s="48" t="s">
        <v>52</v>
      </c>
      <c r="C40" s="53" t="s">
        <v>18</v>
      </c>
      <c r="D40" s="54">
        <v>2</v>
      </c>
      <c r="E40" s="32"/>
      <c r="F40" s="32">
        <f t="shared" si="2"/>
        <v>0</v>
      </c>
    </row>
    <row r="41" spans="1:6" ht="15">
      <c r="A41" s="41">
        <v>19</v>
      </c>
      <c r="B41" s="48" t="s">
        <v>53</v>
      </c>
      <c r="C41" s="53" t="s">
        <v>18</v>
      </c>
      <c r="D41" s="54">
        <v>2</v>
      </c>
      <c r="E41" s="32"/>
      <c r="F41" s="32">
        <f t="shared" si="2"/>
        <v>0</v>
      </c>
    </row>
    <row r="42" spans="1:6" ht="15">
      <c r="A42" s="41">
        <v>20</v>
      </c>
      <c r="B42" s="48" t="s">
        <v>54</v>
      </c>
      <c r="C42" s="53" t="s">
        <v>55</v>
      </c>
      <c r="D42" s="54">
        <v>0.784</v>
      </c>
      <c r="E42" s="32"/>
      <c r="F42" s="32">
        <f t="shared" si="2"/>
        <v>0</v>
      </c>
    </row>
    <row r="43" spans="1:6" ht="15">
      <c r="A43" s="41">
        <v>21</v>
      </c>
      <c r="B43" s="48" t="s">
        <v>21</v>
      </c>
      <c r="C43" s="53" t="s">
        <v>24</v>
      </c>
      <c r="D43" s="54">
        <v>0.5</v>
      </c>
      <c r="E43" s="32"/>
      <c r="F43" s="32">
        <f t="shared" si="2"/>
        <v>0</v>
      </c>
    </row>
    <row r="44" spans="1:6" ht="15">
      <c r="A44" s="41">
        <v>22</v>
      </c>
      <c r="B44" s="48" t="s">
        <v>56</v>
      </c>
      <c r="C44" s="53" t="s">
        <v>24</v>
      </c>
      <c r="D44" s="54">
        <v>0.016</v>
      </c>
      <c r="E44" s="32"/>
      <c r="F44" s="32">
        <f t="shared" si="2"/>
        <v>0</v>
      </c>
    </row>
    <row r="45" spans="1:6" ht="15">
      <c r="A45" s="41">
        <v>23</v>
      </c>
      <c r="B45" s="48" t="s">
        <v>57</v>
      </c>
      <c r="C45" s="53" t="s">
        <v>24</v>
      </c>
      <c r="D45" s="54">
        <v>0.004</v>
      </c>
      <c r="E45" s="32"/>
      <c r="F45" s="32">
        <f t="shared" si="2"/>
        <v>0</v>
      </c>
    </row>
    <row r="46" spans="1:6" ht="15">
      <c r="A46" s="41">
        <v>24</v>
      </c>
      <c r="B46" s="48" t="s">
        <v>58</v>
      </c>
      <c r="C46" s="53" t="s">
        <v>18</v>
      </c>
      <c r="D46" s="54">
        <v>40</v>
      </c>
      <c r="E46" s="32"/>
      <c r="F46" s="32">
        <f t="shared" si="2"/>
        <v>0</v>
      </c>
    </row>
    <row r="47" spans="1:6" ht="15">
      <c r="A47" s="41">
        <v>25</v>
      </c>
      <c r="B47" s="48" t="s">
        <v>59</v>
      </c>
      <c r="C47" s="53" t="s">
        <v>18</v>
      </c>
      <c r="D47" s="54">
        <v>40</v>
      </c>
      <c r="E47" s="32"/>
      <c r="F47" s="32">
        <f t="shared" si="2"/>
        <v>0</v>
      </c>
    </row>
    <row r="48" spans="1:6" ht="15">
      <c r="A48" s="41">
        <v>26</v>
      </c>
      <c r="B48" s="48" t="s">
        <v>60</v>
      </c>
      <c r="C48" s="53" t="s">
        <v>18</v>
      </c>
      <c r="D48" s="54">
        <v>21</v>
      </c>
      <c r="E48" s="32"/>
      <c r="F48" s="32">
        <f t="shared" si="2"/>
        <v>0</v>
      </c>
    </row>
    <row r="49" spans="1:6" ht="15">
      <c r="A49" s="41">
        <v>27</v>
      </c>
      <c r="B49" s="48" t="s">
        <v>61</v>
      </c>
      <c r="C49" s="53" t="s">
        <v>18</v>
      </c>
      <c r="D49" s="54">
        <v>21</v>
      </c>
      <c r="E49" s="32"/>
      <c r="F49" s="32">
        <f t="shared" si="2"/>
        <v>0</v>
      </c>
    </row>
    <row r="50" spans="1:6" ht="15">
      <c r="A50" s="41">
        <v>28</v>
      </c>
      <c r="B50" s="48" t="s">
        <v>62</v>
      </c>
      <c r="C50" s="53" t="s">
        <v>18</v>
      </c>
      <c r="D50" s="54">
        <v>3</v>
      </c>
      <c r="E50" s="32"/>
      <c r="F50" s="32">
        <f t="shared" si="2"/>
        <v>0</v>
      </c>
    </row>
    <row r="51" spans="1:6" ht="15">
      <c r="A51" s="41">
        <v>29</v>
      </c>
      <c r="B51" s="48" t="s">
        <v>63</v>
      </c>
      <c r="C51" s="50" t="s">
        <v>28</v>
      </c>
      <c r="D51" s="54">
        <v>1.2</v>
      </c>
      <c r="E51" s="32"/>
      <c r="F51" s="32">
        <f t="shared" si="2"/>
        <v>0</v>
      </c>
    </row>
    <row r="52" spans="1:6" ht="15">
      <c r="A52" s="41">
        <v>30</v>
      </c>
      <c r="B52" s="48" t="s">
        <v>64</v>
      </c>
      <c r="C52" s="53" t="s">
        <v>27</v>
      </c>
      <c r="D52" s="54">
        <v>1.36</v>
      </c>
      <c r="E52" s="32"/>
      <c r="F52" s="32">
        <f t="shared" si="2"/>
        <v>0</v>
      </c>
    </row>
    <row r="53" spans="1:6" ht="15">
      <c r="A53" s="41">
        <v>31</v>
      </c>
      <c r="B53" s="48" t="s">
        <v>65</v>
      </c>
      <c r="C53" s="50" t="s">
        <v>28</v>
      </c>
      <c r="D53" s="54">
        <v>1</v>
      </c>
      <c r="E53" s="32"/>
      <c r="F53" s="32">
        <f t="shared" si="2"/>
        <v>0</v>
      </c>
    </row>
    <row r="54" spans="1:6" ht="15">
      <c r="A54" s="41">
        <v>32</v>
      </c>
      <c r="B54" s="48" t="s">
        <v>66</v>
      </c>
      <c r="C54" s="50" t="s">
        <v>28</v>
      </c>
      <c r="D54" s="54">
        <v>0.5</v>
      </c>
      <c r="E54" s="32"/>
      <c r="F54" s="32">
        <f t="shared" si="2"/>
        <v>0</v>
      </c>
    </row>
    <row r="55" spans="1:6" ht="15">
      <c r="A55" s="41">
        <v>33</v>
      </c>
      <c r="B55" s="48" t="s">
        <v>67</v>
      </c>
      <c r="C55" s="53" t="s">
        <v>27</v>
      </c>
      <c r="D55" s="54">
        <v>1.7</v>
      </c>
      <c r="E55" s="32"/>
      <c r="F55" s="32">
        <f t="shared" si="2"/>
        <v>0</v>
      </c>
    </row>
    <row r="56" spans="1:6" ht="15">
      <c r="A56" s="41"/>
      <c r="B56" s="37" t="s">
        <v>11</v>
      </c>
      <c r="C56" s="36"/>
      <c r="D56" s="45"/>
      <c r="E56" s="45"/>
      <c r="F56" s="35">
        <f>SUM(F23:F55)</f>
        <v>0</v>
      </c>
    </row>
    <row r="57" spans="1:6" ht="15">
      <c r="A57" s="64" t="s">
        <v>69</v>
      </c>
      <c r="B57" s="64"/>
      <c r="C57" s="64"/>
      <c r="D57" s="64"/>
      <c r="E57" s="64"/>
      <c r="F57" s="64"/>
    </row>
    <row r="58" spans="1:6" ht="15">
      <c r="A58" s="41">
        <v>1</v>
      </c>
      <c r="B58" s="48" t="s">
        <v>83</v>
      </c>
      <c r="C58" s="53" t="s">
        <v>18</v>
      </c>
      <c r="D58" s="54">
        <v>2</v>
      </c>
      <c r="E58" s="32"/>
      <c r="F58" s="32">
        <f t="shared" si="1"/>
        <v>0</v>
      </c>
    </row>
    <row r="59" spans="1:6" ht="15">
      <c r="A59" s="41">
        <v>2</v>
      </c>
      <c r="B59" s="48" t="s">
        <v>84</v>
      </c>
      <c r="C59" s="53" t="s">
        <v>25</v>
      </c>
      <c r="D59" s="54">
        <v>60.6</v>
      </c>
      <c r="E59" s="32"/>
      <c r="F59" s="32">
        <f t="shared" si="1"/>
        <v>0</v>
      </c>
    </row>
    <row r="60" spans="1:6" ht="15">
      <c r="A60" s="41">
        <v>3</v>
      </c>
      <c r="B60" s="48" t="s">
        <v>22</v>
      </c>
      <c r="C60" s="53" t="s">
        <v>24</v>
      </c>
      <c r="D60" s="54">
        <v>0.18</v>
      </c>
      <c r="E60" s="32"/>
      <c r="F60" s="32">
        <f t="shared" si="1"/>
        <v>0</v>
      </c>
    </row>
    <row r="61" spans="1:6" ht="15">
      <c r="A61" s="41">
        <v>4</v>
      </c>
      <c r="B61" s="48" t="s">
        <v>85</v>
      </c>
      <c r="C61" s="50" t="s">
        <v>28</v>
      </c>
      <c r="D61" s="54">
        <v>2.3</v>
      </c>
      <c r="E61" s="32"/>
      <c r="F61" s="32">
        <f t="shared" si="1"/>
        <v>0</v>
      </c>
    </row>
    <row r="62" spans="1:6" ht="15">
      <c r="A62" s="41"/>
      <c r="B62" s="37" t="s">
        <v>11</v>
      </c>
      <c r="C62" s="36"/>
      <c r="D62" s="45"/>
      <c r="E62" s="45"/>
      <c r="F62" s="35">
        <f>SUM(F58:F61)</f>
        <v>0</v>
      </c>
    </row>
    <row r="63" spans="1:6" s="5" customFormat="1" ht="14.25">
      <c r="A63" s="25"/>
      <c r="B63" s="25" t="s">
        <v>29</v>
      </c>
      <c r="C63" s="27"/>
      <c r="D63" s="27"/>
      <c r="E63" s="26"/>
      <c r="F63" s="26">
        <f>F56+F62</f>
        <v>0</v>
      </c>
    </row>
    <row r="64" spans="1:6" ht="15">
      <c r="A64" s="4"/>
      <c r="B64" s="4"/>
      <c r="C64" s="2"/>
      <c r="D64" s="2"/>
      <c r="E64" s="3"/>
      <c r="F64" s="3"/>
    </row>
    <row r="65" spans="1:6" ht="15">
      <c r="A65" s="64" t="s">
        <v>86</v>
      </c>
      <c r="B65" s="64"/>
      <c r="C65" s="64"/>
      <c r="D65" s="64"/>
      <c r="E65" s="64"/>
      <c r="F65" s="64"/>
    </row>
    <row r="66" spans="1:6" ht="15">
      <c r="A66" s="44" t="s">
        <v>12</v>
      </c>
      <c r="B66" s="52" t="s">
        <v>13</v>
      </c>
      <c r="C66" s="43" t="s">
        <v>8</v>
      </c>
      <c r="D66" s="43" t="s">
        <v>9</v>
      </c>
      <c r="E66" s="42" t="s">
        <v>10</v>
      </c>
      <c r="F66" s="42" t="s">
        <v>11</v>
      </c>
    </row>
    <row r="67" spans="1:6" ht="15">
      <c r="A67" s="41">
        <v>1</v>
      </c>
      <c r="B67" s="30" t="s">
        <v>87</v>
      </c>
      <c r="C67" s="50" t="s">
        <v>88</v>
      </c>
      <c r="D67" s="24">
        <v>1</v>
      </c>
      <c r="E67" s="32"/>
      <c r="F67" s="32">
        <f aca="true" t="shared" si="3" ref="F67:F131">D67*E67</f>
        <v>0</v>
      </c>
    </row>
    <row r="68" spans="1:6" ht="15">
      <c r="A68" s="41">
        <v>2</v>
      </c>
      <c r="B68" s="30" t="s">
        <v>91</v>
      </c>
      <c r="C68" s="50" t="s">
        <v>25</v>
      </c>
      <c r="D68" s="24">
        <v>2</v>
      </c>
      <c r="E68" s="32"/>
      <c r="F68" s="32">
        <f t="shared" si="3"/>
        <v>0</v>
      </c>
    </row>
    <row r="69" spans="1:6" ht="15">
      <c r="A69" s="41">
        <v>3</v>
      </c>
      <c r="B69" s="30" t="s">
        <v>89</v>
      </c>
      <c r="C69" s="50" t="s">
        <v>25</v>
      </c>
      <c r="D69" s="24">
        <v>2</v>
      </c>
      <c r="E69" s="32"/>
      <c r="F69" s="32">
        <f t="shared" si="3"/>
        <v>0</v>
      </c>
    </row>
    <row r="70" spans="1:6" ht="15">
      <c r="A70" s="41">
        <v>4</v>
      </c>
      <c r="B70" s="30" t="s">
        <v>30</v>
      </c>
      <c r="C70" s="50" t="s">
        <v>18</v>
      </c>
      <c r="D70" s="24">
        <v>2</v>
      </c>
      <c r="E70" s="32"/>
      <c r="F70" s="32">
        <f t="shared" si="3"/>
        <v>0</v>
      </c>
    </row>
    <row r="71" spans="1:6" ht="15">
      <c r="A71" s="41">
        <v>5</v>
      </c>
      <c r="B71" s="30" t="s">
        <v>90</v>
      </c>
      <c r="C71" s="50" t="s">
        <v>18</v>
      </c>
      <c r="D71" s="24">
        <v>2</v>
      </c>
      <c r="E71" s="32"/>
      <c r="F71" s="32">
        <f t="shared" si="3"/>
        <v>0</v>
      </c>
    </row>
    <row r="72" spans="1:6" ht="15">
      <c r="A72" s="41">
        <v>6</v>
      </c>
      <c r="B72" s="30" t="s">
        <v>92</v>
      </c>
      <c r="C72" s="50" t="s">
        <v>25</v>
      </c>
      <c r="D72" s="24">
        <v>68</v>
      </c>
      <c r="E72" s="32"/>
      <c r="F72" s="32">
        <f t="shared" si="3"/>
        <v>0</v>
      </c>
    </row>
    <row r="73" spans="1:6" ht="15">
      <c r="A73" s="41">
        <v>7</v>
      </c>
      <c r="B73" s="30" t="s">
        <v>31</v>
      </c>
      <c r="C73" s="50" t="s">
        <v>18</v>
      </c>
      <c r="D73" s="24">
        <v>1</v>
      </c>
      <c r="E73" s="32"/>
      <c r="F73" s="32">
        <f t="shared" si="3"/>
        <v>0</v>
      </c>
    </row>
    <row r="74" spans="1:6" ht="15">
      <c r="A74" s="41">
        <v>8</v>
      </c>
      <c r="B74" s="30" t="s">
        <v>93</v>
      </c>
      <c r="C74" s="50" t="s">
        <v>18</v>
      </c>
      <c r="D74" s="24">
        <v>1</v>
      </c>
      <c r="E74" s="32"/>
      <c r="F74" s="32">
        <f t="shared" si="3"/>
        <v>0</v>
      </c>
    </row>
    <row r="75" spans="1:6" ht="15">
      <c r="A75" s="41">
        <v>9</v>
      </c>
      <c r="B75" s="30" t="s">
        <v>94</v>
      </c>
      <c r="C75" s="50" t="s">
        <v>18</v>
      </c>
      <c r="D75" s="24">
        <v>20</v>
      </c>
      <c r="E75" s="32"/>
      <c r="F75" s="32">
        <f t="shared" si="3"/>
        <v>0</v>
      </c>
    </row>
    <row r="76" spans="1:6" ht="15">
      <c r="A76" s="41">
        <v>10</v>
      </c>
      <c r="B76" s="30" t="s">
        <v>89</v>
      </c>
      <c r="C76" s="50" t="s">
        <v>25</v>
      </c>
      <c r="D76" s="24">
        <v>2</v>
      </c>
      <c r="E76" s="32"/>
      <c r="F76" s="32">
        <f t="shared" si="3"/>
        <v>0</v>
      </c>
    </row>
    <row r="77" spans="1:6" ht="15">
      <c r="A77" s="41">
        <v>11</v>
      </c>
      <c r="B77" s="30" t="s">
        <v>95</v>
      </c>
      <c r="C77" s="50" t="s">
        <v>28</v>
      </c>
      <c r="D77" s="24">
        <v>2.5</v>
      </c>
      <c r="E77" s="32"/>
      <c r="F77" s="32">
        <f t="shared" si="3"/>
        <v>0</v>
      </c>
    </row>
    <row r="78" spans="1:6" ht="15">
      <c r="A78" s="41">
        <v>12</v>
      </c>
      <c r="B78" s="30" t="s">
        <v>96</v>
      </c>
      <c r="C78" s="50" t="s">
        <v>28</v>
      </c>
      <c r="D78" s="24">
        <v>2.5</v>
      </c>
      <c r="E78" s="32"/>
      <c r="F78" s="32">
        <f t="shared" si="3"/>
        <v>0</v>
      </c>
    </row>
    <row r="79" spans="1:6" ht="15">
      <c r="A79" s="41">
        <v>13</v>
      </c>
      <c r="B79" s="30" t="s">
        <v>97</v>
      </c>
      <c r="C79" s="50" t="s">
        <v>28</v>
      </c>
      <c r="D79" s="24">
        <v>2.5</v>
      </c>
      <c r="E79" s="32"/>
      <c r="F79" s="32">
        <f t="shared" si="3"/>
        <v>0</v>
      </c>
    </row>
    <row r="80" spans="1:6" ht="15">
      <c r="A80" s="41">
        <v>14</v>
      </c>
      <c r="B80" s="30" t="s">
        <v>98</v>
      </c>
      <c r="C80" s="50" t="s">
        <v>28</v>
      </c>
      <c r="D80" s="24">
        <v>10.8</v>
      </c>
      <c r="E80" s="32"/>
      <c r="F80" s="32">
        <f t="shared" si="3"/>
        <v>0</v>
      </c>
    </row>
    <row r="81" spans="1:6" ht="15">
      <c r="A81" s="41">
        <v>15</v>
      </c>
      <c r="B81" s="30" t="s">
        <v>32</v>
      </c>
      <c r="C81" s="50" t="s">
        <v>28</v>
      </c>
      <c r="D81" s="24">
        <v>3.2</v>
      </c>
      <c r="E81" s="32"/>
      <c r="F81" s="32">
        <f t="shared" si="3"/>
        <v>0</v>
      </c>
    </row>
    <row r="82" spans="1:6" ht="15">
      <c r="A82" s="41">
        <v>16</v>
      </c>
      <c r="B82" s="30" t="s">
        <v>99</v>
      </c>
      <c r="C82" s="50" t="s">
        <v>28</v>
      </c>
      <c r="D82" s="24">
        <v>1</v>
      </c>
      <c r="E82" s="32"/>
      <c r="F82" s="32">
        <f t="shared" si="3"/>
        <v>0</v>
      </c>
    </row>
    <row r="83" spans="1:6" ht="15">
      <c r="A83" s="41">
        <v>17</v>
      </c>
      <c r="B83" s="30" t="s">
        <v>100</v>
      </c>
      <c r="C83" s="50" t="s">
        <v>28</v>
      </c>
      <c r="D83" s="24">
        <v>0.5</v>
      </c>
      <c r="E83" s="32"/>
      <c r="F83" s="32">
        <f t="shared" si="3"/>
        <v>0</v>
      </c>
    </row>
    <row r="84" spans="1:6" ht="15">
      <c r="A84" s="41">
        <v>18</v>
      </c>
      <c r="B84" s="30" t="s">
        <v>101</v>
      </c>
      <c r="C84" s="50" t="s">
        <v>28</v>
      </c>
      <c r="D84" s="24">
        <v>1</v>
      </c>
      <c r="E84" s="32"/>
      <c r="F84" s="32">
        <f t="shared" si="3"/>
        <v>0</v>
      </c>
    </row>
    <row r="85" spans="1:6" ht="15">
      <c r="A85" s="41">
        <v>19</v>
      </c>
      <c r="B85" s="30" t="s">
        <v>102</v>
      </c>
      <c r="C85" s="50" t="s">
        <v>18</v>
      </c>
      <c r="D85" s="24">
        <v>1</v>
      </c>
      <c r="E85" s="32"/>
      <c r="F85" s="32">
        <f t="shared" si="3"/>
        <v>0</v>
      </c>
    </row>
    <row r="86" spans="1:6" ht="15">
      <c r="A86" s="41">
        <v>20</v>
      </c>
      <c r="B86" s="30" t="s">
        <v>103</v>
      </c>
      <c r="C86" s="50" t="s">
        <v>18</v>
      </c>
      <c r="D86" s="24">
        <v>2</v>
      </c>
      <c r="E86" s="32"/>
      <c r="F86" s="32">
        <f t="shared" si="3"/>
        <v>0</v>
      </c>
    </row>
    <row r="87" spans="1:6" ht="15">
      <c r="A87" s="41">
        <v>21</v>
      </c>
      <c r="B87" s="30" t="s">
        <v>104</v>
      </c>
      <c r="C87" s="50" t="s">
        <v>18</v>
      </c>
      <c r="D87" s="24">
        <v>4</v>
      </c>
      <c r="E87" s="32"/>
      <c r="F87" s="32">
        <f t="shared" si="3"/>
        <v>0</v>
      </c>
    </row>
    <row r="88" spans="1:6" ht="15">
      <c r="A88" s="41">
        <v>22</v>
      </c>
      <c r="B88" s="30" t="s">
        <v>34</v>
      </c>
      <c r="C88" s="50" t="s">
        <v>28</v>
      </c>
      <c r="D88" s="24">
        <v>7.6</v>
      </c>
      <c r="E88" s="32"/>
      <c r="F88" s="32">
        <f t="shared" si="3"/>
        <v>0</v>
      </c>
    </row>
    <row r="89" spans="1:6" ht="15">
      <c r="A89" s="41">
        <v>23</v>
      </c>
      <c r="B89" s="30" t="s">
        <v>78</v>
      </c>
      <c r="C89" s="50" t="s">
        <v>28</v>
      </c>
      <c r="D89" s="24">
        <v>3.2</v>
      </c>
      <c r="E89" s="32"/>
      <c r="F89" s="32">
        <f t="shared" si="3"/>
        <v>0</v>
      </c>
    </row>
    <row r="90" spans="1:6" ht="15">
      <c r="A90" s="41">
        <v>24</v>
      </c>
      <c r="B90" s="30" t="s">
        <v>79</v>
      </c>
      <c r="C90" s="50" t="s">
        <v>25</v>
      </c>
      <c r="D90" s="24">
        <v>12</v>
      </c>
      <c r="E90" s="32"/>
      <c r="F90" s="32">
        <f t="shared" si="3"/>
        <v>0</v>
      </c>
    </row>
    <row r="91" spans="1:6" ht="15">
      <c r="A91" s="41">
        <v>25</v>
      </c>
      <c r="B91" s="30" t="s">
        <v>33</v>
      </c>
      <c r="C91" s="53" t="s">
        <v>26</v>
      </c>
      <c r="D91" s="54">
        <v>12</v>
      </c>
      <c r="E91" s="32"/>
      <c r="F91" s="32">
        <f t="shared" si="3"/>
        <v>0</v>
      </c>
    </row>
    <row r="92" spans="1:6" ht="15">
      <c r="A92" s="41">
        <v>26</v>
      </c>
      <c r="B92" s="30" t="s">
        <v>105</v>
      </c>
      <c r="C92" s="50" t="s">
        <v>26</v>
      </c>
      <c r="D92" s="24">
        <v>10</v>
      </c>
      <c r="E92" s="32"/>
      <c r="F92" s="32">
        <f t="shared" si="3"/>
        <v>0</v>
      </c>
    </row>
    <row r="93" spans="1:6" ht="15">
      <c r="A93" s="41">
        <v>27</v>
      </c>
      <c r="B93" s="30" t="s">
        <v>106</v>
      </c>
      <c r="C93" s="50" t="s">
        <v>28</v>
      </c>
      <c r="D93" s="24">
        <v>1.2</v>
      </c>
      <c r="E93" s="32"/>
      <c r="F93" s="32">
        <f t="shared" si="3"/>
        <v>0</v>
      </c>
    </row>
    <row r="94" spans="1:6" ht="15">
      <c r="A94" s="41">
        <v>28</v>
      </c>
      <c r="B94" s="30" t="s">
        <v>107</v>
      </c>
      <c r="C94" s="50" t="s">
        <v>18</v>
      </c>
      <c r="D94" s="24">
        <v>5</v>
      </c>
      <c r="E94" s="32"/>
      <c r="F94" s="32">
        <f t="shared" si="3"/>
        <v>0</v>
      </c>
    </row>
    <row r="95" spans="1:6" ht="15">
      <c r="A95" s="41">
        <v>29</v>
      </c>
      <c r="B95" s="30" t="s">
        <v>108</v>
      </c>
      <c r="C95" s="50" t="s">
        <v>18</v>
      </c>
      <c r="D95" s="24">
        <v>10</v>
      </c>
      <c r="E95" s="32"/>
      <c r="F95" s="32">
        <f t="shared" si="3"/>
        <v>0</v>
      </c>
    </row>
    <row r="96" spans="1:6" ht="15">
      <c r="A96" s="41">
        <v>30</v>
      </c>
      <c r="B96" s="30" t="s">
        <v>109</v>
      </c>
      <c r="C96" s="50" t="s">
        <v>26</v>
      </c>
      <c r="D96" s="24">
        <v>2</v>
      </c>
      <c r="E96" s="32"/>
      <c r="F96" s="32">
        <f t="shared" si="3"/>
        <v>0</v>
      </c>
    </row>
    <row r="97" spans="1:6" ht="15">
      <c r="A97" s="41">
        <v>31</v>
      </c>
      <c r="B97" s="30" t="s">
        <v>110</v>
      </c>
      <c r="C97" s="50" t="s">
        <v>26</v>
      </c>
      <c r="D97" s="24">
        <v>2</v>
      </c>
      <c r="E97" s="32"/>
      <c r="F97" s="32">
        <f t="shared" si="3"/>
        <v>0</v>
      </c>
    </row>
    <row r="98" spans="1:6" ht="15">
      <c r="A98" s="41">
        <v>32</v>
      </c>
      <c r="B98" s="30" t="s">
        <v>111</v>
      </c>
      <c r="C98" s="50" t="s">
        <v>18</v>
      </c>
      <c r="D98" s="24">
        <v>1</v>
      </c>
      <c r="E98" s="32"/>
      <c r="F98" s="32">
        <f t="shared" si="3"/>
        <v>0</v>
      </c>
    </row>
    <row r="99" spans="1:6" ht="15">
      <c r="A99" s="41">
        <v>33</v>
      </c>
      <c r="B99" s="30" t="s">
        <v>44</v>
      </c>
      <c r="C99" s="50" t="s">
        <v>18</v>
      </c>
      <c r="D99" s="24">
        <v>2</v>
      </c>
      <c r="E99" s="32"/>
      <c r="F99" s="32">
        <f t="shared" si="3"/>
        <v>0</v>
      </c>
    </row>
    <row r="100" spans="1:6" ht="15">
      <c r="A100" s="41">
        <v>34</v>
      </c>
      <c r="B100" s="30" t="s">
        <v>112</v>
      </c>
      <c r="C100" s="50" t="s">
        <v>113</v>
      </c>
      <c r="D100" s="24">
        <v>8</v>
      </c>
      <c r="E100" s="32"/>
      <c r="F100" s="32">
        <f t="shared" si="3"/>
        <v>0</v>
      </c>
    </row>
    <row r="101" spans="1:6" ht="15">
      <c r="A101" s="41">
        <v>35</v>
      </c>
      <c r="B101" s="30" t="s">
        <v>114</v>
      </c>
      <c r="C101" s="50" t="s">
        <v>113</v>
      </c>
      <c r="D101" s="24">
        <v>3</v>
      </c>
      <c r="E101" s="32"/>
      <c r="F101" s="32">
        <f t="shared" si="3"/>
        <v>0</v>
      </c>
    </row>
    <row r="102" spans="1:6" ht="15">
      <c r="A102" s="41">
        <v>36</v>
      </c>
      <c r="B102" s="30" t="s">
        <v>115</v>
      </c>
      <c r="C102" s="50" t="s">
        <v>18</v>
      </c>
      <c r="D102" s="24">
        <v>1</v>
      </c>
      <c r="E102" s="32"/>
      <c r="F102" s="32">
        <f t="shared" si="3"/>
        <v>0</v>
      </c>
    </row>
    <row r="103" spans="1:6" ht="15">
      <c r="A103" s="41"/>
      <c r="B103" s="37" t="s">
        <v>11</v>
      </c>
      <c r="C103" s="36"/>
      <c r="D103" s="45"/>
      <c r="E103" s="45"/>
      <c r="F103" s="35">
        <f>SUM(F67:F102)</f>
        <v>0</v>
      </c>
    </row>
    <row r="104" spans="1:6" ht="15">
      <c r="A104" s="41"/>
      <c r="B104" s="20" t="s">
        <v>139</v>
      </c>
      <c r="C104" s="49"/>
      <c r="D104" s="49"/>
      <c r="E104" s="34">
        <v>0</v>
      </c>
      <c r="F104" s="33">
        <v>0</v>
      </c>
    </row>
    <row r="105" spans="1:6" ht="15">
      <c r="A105" s="41"/>
      <c r="B105" s="23" t="s">
        <v>128</v>
      </c>
      <c r="C105" s="50"/>
      <c r="D105" s="47"/>
      <c r="E105" s="34">
        <v>0</v>
      </c>
      <c r="F105" s="33">
        <v>0</v>
      </c>
    </row>
    <row r="106" spans="1:6" ht="15">
      <c r="A106" s="41">
        <v>1</v>
      </c>
      <c r="B106" s="30" t="s">
        <v>112</v>
      </c>
      <c r="C106" s="50" t="s">
        <v>142</v>
      </c>
      <c r="D106" s="24">
        <v>8</v>
      </c>
      <c r="E106" s="34"/>
      <c r="F106" s="32">
        <f t="shared" si="3"/>
        <v>0</v>
      </c>
    </row>
    <row r="107" spans="1:6" ht="15">
      <c r="A107" s="41">
        <v>2</v>
      </c>
      <c r="B107" s="30" t="s">
        <v>129</v>
      </c>
      <c r="C107" s="50" t="s">
        <v>142</v>
      </c>
      <c r="D107" s="24">
        <v>0.644</v>
      </c>
      <c r="E107" s="34"/>
      <c r="F107" s="32">
        <f t="shared" si="3"/>
        <v>0</v>
      </c>
    </row>
    <row r="108" spans="1:6" ht="15">
      <c r="A108" s="41">
        <v>3</v>
      </c>
      <c r="B108" s="30" t="s">
        <v>130</v>
      </c>
      <c r="C108" s="50" t="s">
        <v>142</v>
      </c>
      <c r="D108" s="24">
        <v>0.664</v>
      </c>
      <c r="E108" s="34"/>
      <c r="F108" s="32">
        <f t="shared" si="3"/>
        <v>0</v>
      </c>
    </row>
    <row r="109" spans="1:6" ht="15">
      <c r="A109" s="41">
        <v>4</v>
      </c>
      <c r="B109" s="30" t="s">
        <v>131</v>
      </c>
      <c r="C109" s="50" t="s">
        <v>142</v>
      </c>
      <c r="D109" s="24">
        <v>3</v>
      </c>
      <c r="E109" s="32"/>
      <c r="F109" s="32">
        <f t="shared" si="3"/>
        <v>0</v>
      </c>
    </row>
    <row r="110" spans="1:6" ht="15">
      <c r="A110" s="41">
        <v>5</v>
      </c>
      <c r="B110" s="30" t="s">
        <v>132</v>
      </c>
      <c r="C110" s="50" t="s">
        <v>142</v>
      </c>
      <c r="D110" s="24">
        <v>7.5</v>
      </c>
      <c r="E110" s="32"/>
      <c r="F110" s="32">
        <f t="shared" si="3"/>
        <v>0</v>
      </c>
    </row>
    <row r="111" spans="1:6" ht="15">
      <c r="A111" s="41">
        <v>6</v>
      </c>
      <c r="B111" s="30" t="s">
        <v>133</v>
      </c>
      <c r="C111" s="50" t="s">
        <v>142</v>
      </c>
      <c r="D111" s="24">
        <v>5.05</v>
      </c>
      <c r="E111" s="32"/>
      <c r="F111" s="32">
        <f t="shared" si="3"/>
        <v>0</v>
      </c>
    </row>
    <row r="112" spans="1:6" ht="15">
      <c r="A112" s="41">
        <v>7</v>
      </c>
      <c r="B112" s="30" t="s">
        <v>134</v>
      </c>
      <c r="C112" s="50" t="s">
        <v>142</v>
      </c>
      <c r="D112" s="24">
        <v>0.451</v>
      </c>
      <c r="E112" s="32"/>
      <c r="F112" s="32">
        <f t="shared" si="3"/>
        <v>0</v>
      </c>
    </row>
    <row r="113" spans="1:6" ht="15">
      <c r="A113" s="41">
        <v>8</v>
      </c>
      <c r="B113" s="30" t="s">
        <v>135</v>
      </c>
      <c r="C113" s="50" t="s">
        <v>142</v>
      </c>
      <c r="D113" s="24">
        <v>0.384</v>
      </c>
      <c r="E113" s="32"/>
      <c r="F113" s="32">
        <f t="shared" si="3"/>
        <v>0</v>
      </c>
    </row>
    <row r="114" spans="1:6" ht="15">
      <c r="A114" s="19"/>
      <c r="B114" s="23" t="s">
        <v>136</v>
      </c>
      <c r="C114" s="22"/>
      <c r="D114" s="21"/>
      <c r="E114" s="33"/>
      <c r="F114" s="33">
        <f>SUM(F106:F113)</f>
        <v>0</v>
      </c>
    </row>
    <row r="115" spans="1:6" ht="15">
      <c r="A115" s="19"/>
      <c r="B115" s="23" t="s">
        <v>11</v>
      </c>
      <c r="C115" s="22"/>
      <c r="D115" s="21"/>
      <c r="E115" s="33"/>
      <c r="F115" s="33">
        <f>F103+F104+F105+F114</f>
        <v>0</v>
      </c>
    </row>
    <row r="116" spans="1:6" ht="15">
      <c r="A116" s="64" t="s">
        <v>82</v>
      </c>
      <c r="B116" s="64"/>
      <c r="C116" s="64"/>
      <c r="D116" s="64"/>
      <c r="E116" s="64"/>
      <c r="F116" s="64"/>
    </row>
    <row r="117" spans="1:6" ht="15">
      <c r="A117" s="41">
        <v>1</v>
      </c>
      <c r="B117" s="48" t="s">
        <v>140</v>
      </c>
      <c r="C117" s="53" t="s">
        <v>25</v>
      </c>
      <c r="D117" s="54">
        <v>60</v>
      </c>
      <c r="E117" s="32"/>
      <c r="F117" s="32">
        <f t="shared" si="3"/>
        <v>0</v>
      </c>
    </row>
    <row r="118" spans="1:6" ht="15">
      <c r="A118" s="41">
        <v>2</v>
      </c>
      <c r="B118" s="48" t="s">
        <v>70</v>
      </c>
      <c r="C118" s="53" t="s">
        <v>18</v>
      </c>
      <c r="D118" s="54">
        <v>2</v>
      </c>
      <c r="E118" s="32"/>
      <c r="F118" s="32">
        <f t="shared" si="3"/>
        <v>0</v>
      </c>
    </row>
    <row r="119" spans="1:6" ht="15">
      <c r="A119" s="41">
        <v>3</v>
      </c>
      <c r="B119" s="48" t="s">
        <v>71</v>
      </c>
      <c r="C119" s="53" t="s">
        <v>18</v>
      </c>
      <c r="D119" s="54">
        <v>2</v>
      </c>
      <c r="E119" s="32"/>
      <c r="F119" s="32">
        <f t="shared" si="3"/>
        <v>0</v>
      </c>
    </row>
    <row r="120" spans="1:6" ht="15">
      <c r="A120" s="41">
        <v>4</v>
      </c>
      <c r="B120" s="48" t="s">
        <v>72</v>
      </c>
      <c r="C120" s="53" t="s">
        <v>35</v>
      </c>
      <c r="D120" s="54">
        <v>0.02</v>
      </c>
      <c r="E120" s="32"/>
      <c r="F120" s="32">
        <f t="shared" si="3"/>
        <v>0</v>
      </c>
    </row>
    <row r="121" spans="1:6" ht="15">
      <c r="A121" s="41">
        <v>5</v>
      </c>
      <c r="B121" s="48" t="s">
        <v>74</v>
      </c>
      <c r="C121" s="53" t="s">
        <v>25</v>
      </c>
      <c r="D121" s="54">
        <v>20</v>
      </c>
      <c r="E121" s="32"/>
      <c r="F121" s="32">
        <f t="shared" si="3"/>
        <v>0</v>
      </c>
    </row>
    <row r="122" spans="1:6" ht="15">
      <c r="A122" s="41">
        <v>6</v>
      </c>
      <c r="B122" s="48" t="s">
        <v>73</v>
      </c>
      <c r="C122" s="53" t="s">
        <v>25</v>
      </c>
      <c r="D122" s="54">
        <v>20</v>
      </c>
      <c r="E122" s="32"/>
      <c r="F122" s="32">
        <f t="shared" si="3"/>
        <v>0</v>
      </c>
    </row>
    <row r="123" spans="1:6" ht="15">
      <c r="A123" s="41">
        <v>7</v>
      </c>
      <c r="B123" s="48" t="s">
        <v>75</v>
      </c>
      <c r="C123" s="53" t="s">
        <v>25</v>
      </c>
      <c r="D123" s="54">
        <v>20</v>
      </c>
      <c r="E123" s="32"/>
      <c r="F123" s="32">
        <f t="shared" si="3"/>
        <v>0</v>
      </c>
    </row>
    <row r="124" spans="1:6" ht="15">
      <c r="A124" s="41">
        <v>8</v>
      </c>
      <c r="B124" s="48" t="s">
        <v>76</v>
      </c>
      <c r="C124" s="53" t="s">
        <v>18</v>
      </c>
      <c r="D124" s="54">
        <v>2</v>
      </c>
      <c r="E124" s="32"/>
      <c r="F124" s="32">
        <f t="shared" si="3"/>
        <v>0</v>
      </c>
    </row>
    <row r="125" spans="1:6" ht="15">
      <c r="A125" s="41">
        <v>9</v>
      </c>
      <c r="B125" s="48" t="s">
        <v>77</v>
      </c>
      <c r="C125" s="50" t="s">
        <v>28</v>
      </c>
      <c r="D125" s="54">
        <v>1.6</v>
      </c>
      <c r="E125" s="32"/>
      <c r="F125" s="32">
        <f t="shared" si="3"/>
        <v>0</v>
      </c>
    </row>
    <row r="126" spans="1:6" ht="15">
      <c r="A126" s="41">
        <v>10</v>
      </c>
      <c r="B126" s="48" t="s">
        <v>34</v>
      </c>
      <c r="C126" s="50" t="s">
        <v>28</v>
      </c>
      <c r="D126" s="54">
        <v>2</v>
      </c>
      <c r="E126" s="32"/>
      <c r="F126" s="32">
        <f t="shared" si="3"/>
        <v>0</v>
      </c>
    </row>
    <row r="127" spans="1:6" ht="15">
      <c r="A127" s="41">
        <v>11</v>
      </c>
      <c r="B127" s="48" t="s">
        <v>78</v>
      </c>
      <c r="C127" s="50" t="s">
        <v>28</v>
      </c>
      <c r="D127" s="54">
        <v>6</v>
      </c>
      <c r="E127" s="32"/>
      <c r="F127" s="32">
        <f t="shared" si="3"/>
        <v>0</v>
      </c>
    </row>
    <row r="128" spans="1:6" ht="15">
      <c r="A128" s="41">
        <v>12</v>
      </c>
      <c r="B128" s="48" t="s">
        <v>79</v>
      </c>
      <c r="C128" s="53" t="s">
        <v>25</v>
      </c>
      <c r="D128" s="54">
        <v>20</v>
      </c>
      <c r="E128" s="32"/>
      <c r="F128" s="32">
        <f t="shared" si="3"/>
        <v>0</v>
      </c>
    </row>
    <row r="129" spans="1:6" ht="15">
      <c r="A129" s="41">
        <v>13</v>
      </c>
      <c r="B129" s="31" t="s">
        <v>80</v>
      </c>
      <c r="C129" s="53" t="s">
        <v>26</v>
      </c>
      <c r="D129" s="54">
        <v>20</v>
      </c>
      <c r="E129" s="32"/>
      <c r="F129" s="32">
        <f t="shared" si="3"/>
        <v>0</v>
      </c>
    </row>
    <row r="130" spans="1:6" ht="15">
      <c r="A130" s="41">
        <v>14</v>
      </c>
      <c r="B130" s="48" t="s">
        <v>81</v>
      </c>
      <c r="C130" s="53" t="s">
        <v>26</v>
      </c>
      <c r="D130" s="54">
        <v>20</v>
      </c>
      <c r="E130" s="32"/>
      <c r="F130" s="32">
        <f aca="true" t="shared" si="4" ref="F130">D130*E130</f>
        <v>0</v>
      </c>
    </row>
    <row r="131" spans="1:6" ht="15">
      <c r="A131" s="41">
        <v>15</v>
      </c>
      <c r="B131" s="40" t="s">
        <v>118</v>
      </c>
      <c r="C131" s="49" t="s">
        <v>143</v>
      </c>
      <c r="D131" s="51">
        <v>1</v>
      </c>
      <c r="E131" s="32"/>
      <c r="F131" s="32">
        <f t="shared" si="3"/>
        <v>0</v>
      </c>
    </row>
    <row r="132" spans="1:6" ht="15">
      <c r="A132" s="41"/>
      <c r="B132" s="37" t="s">
        <v>11</v>
      </c>
      <c r="C132" s="36"/>
      <c r="D132" s="45"/>
      <c r="E132" s="45"/>
      <c r="F132" s="35">
        <f>SUM(F117:F131)</f>
        <v>0</v>
      </c>
    </row>
    <row r="133" spans="1:6" ht="15">
      <c r="A133" s="41"/>
      <c r="B133" s="20" t="s">
        <v>139</v>
      </c>
      <c r="C133" s="49"/>
      <c r="D133" s="49"/>
      <c r="E133" s="34">
        <v>0</v>
      </c>
      <c r="F133" s="33">
        <v>0</v>
      </c>
    </row>
    <row r="134" spans="1:6" ht="15">
      <c r="A134" s="41"/>
      <c r="B134" s="23" t="s">
        <v>128</v>
      </c>
      <c r="C134" s="50"/>
      <c r="D134" s="47"/>
      <c r="E134" s="34">
        <v>0</v>
      </c>
      <c r="F134" s="33">
        <v>0</v>
      </c>
    </row>
    <row r="135" spans="1:6" ht="15">
      <c r="A135" s="41">
        <v>1</v>
      </c>
      <c r="B135" s="30" t="s">
        <v>129</v>
      </c>
      <c r="C135" s="50" t="s">
        <v>142</v>
      </c>
      <c r="D135" s="24">
        <v>0.96</v>
      </c>
      <c r="E135" s="34"/>
      <c r="F135" s="32">
        <f aca="true" t="shared" si="5" ref="F135:F138">D135*E135</f>
        <v>0</v>
      </c>
    </row>
    <row r="136" spans="1:6" ht="15">
      <c r="A136" s="41">
        <v>2</v>
      </c>
      <c r="B136" s="30" t="s">
        <v>133</v>
      </c>
      <c r="C136" s="50" t="s">
        <v>142</v>
      </c>
      <c r="D136" s="24">
        <v>1</v>
      </c>
      <c r="E136" s="34"/>
      <c r="F136" s="32">
        <f t="shared" si="5"/>
        <v>0</v>
      </c>
    </row>
    <row r="137" spans="1:6" ht="15">
      <c r="A137" s="41">
        <v>3</v>
      </c>
      <c r="B137" s="30" t="s">
        <v>134</v>
      </c>
      <c r="C137" s="50" t="s">
        <v>142</v>
      </c>
      <c r="D137" s="24">
        <v>0.052</v>
      </c>
      <c r="E137" s="34"/>
      <c r="F137" s="32">
        <f t="shared" si="5"/>
        <v>0</v>
      </c>
    </row>
    <row r="138" spans="1:6" ht="15">
      <c r="A138" s="41">
        <v>4</v>
      </c>
      <c r="B138" s="30" t="s">
        <v>135</v>
      </c>
      <c r="C138" s="50" t="s">
        <v>142</v>
      </c>
      <c r="D138" s="24">
        <v>0.652</v>
      </c>
      <c r="E138" s="32"/>
      <c r="F138" s="32">
        <f t="shared" si="5"/>
        <v>0</v>
      </c>
    </row>
    <row r="139" spans="1:6" ht="15">
      <c r="A139" s="19"/>
      <c r="B139" s="23" t="s">
        <v>136</v>
      </c>
      <c r="C139" s="22"/>
      <c r="D139" s="21"/>
      <c r="E139" s="33"/>
      <c r="F139" s="33">
        <f>SUM(F135:F138)</f>
        <v>0</v>
      </c>
    </row>
    <row r="140" spans="1:6" ht="15">
      <c r="A140" s="19"/>
      <c r="B140" s="23" t="s">
        <v>11</v>
      </c>
      <c r="C140" s="22"/>
      <c r="D140" s="21"/>
      <c r="E140" s="33"/>
      <c r="F140" s="33">
        <f>F132+F133+F134+F139</f>
        <v>0</v>
      </c>
    </row>
    <row r="141" spans="1:6" ht="15">
      <c r="A141" s="25"/>
      <c r="B141" s="25" t="s">
        <v>36</v>
      </c>
      <c r="C141" s="27"/>
      <c r="D141" s="27"/>
      <c r="E141" s="26"/>
      <c r="F141" s="26">
        <f>F115+F140</f>
        <v>0</v>
      </c>
    </row>
    <row r="142" spans="1:6" ht="15">
      <c r="A142" s="4"/>
      <c r="B142" s="4"/>
      <c r="C142" s="2"/>
      <c r="D142" s="2"/>
      <c r="E142" s="3"/>
      <c r="F142" s="3"/>
    </row>
    <row r="143" spans="1:6" ht="15">
      <c r="A143" s="64" t="s">
        <v>120</v>
      </c>
      <c r="B143" s="64"/>
      <c r="C143" s="64"/>
      <c r="D143" s="64"/>
      <c r="E143" s="64"/>
      <c r="F143" s="64"/>
    </row>
    <row r="144" spans="1:6" ht="15">
      <c r="A144" s="44" t="s">
        <v>12</v>
      </c>
      <c r="B144" s="52" t="s">
        <v>13</v>
      </c>
      <c r="C144" s="43" t="s">
        <v>8</v>
      </c>
      <c r="D144" s="43" t="s">
        <v>9</v>
      </c>
      <c r="E144" s="42" t="s">
        <v>10</v>
      </c>
      <c r="F144" s="42" t="s">
        <v>11</v>
      </c>
    </row>
    <row r="145" spans="1:6" ht="15">
      <c r="A145" s="41">
        <v>1</v>
      </c>
      <c r="B145" s="30" t="s">
        <v>121</v>
      </c>
      <c r="C145" s="49" t="s">
        <v>143</v>
      </c>
      <c r="D145" s="24">
        <v>1</v>
      </c>
      <c r="E145" s="32"/>
      <c r="F145" s="32">
        <f aca="true" t="shared" si="6" ref="F145:F148">D145*E145</f>
        <v>0</v>
      </c>
    </row>
    <row r="146" spans="1:6" ht="15">
      <c r="A146" s="41">
        <v>2</v>
      </c>
      <c r="B146" s="46" t="s">
        <v>122</v>
      </c>
      <c r="C146" s="49" t="s">
        <v>143</v>
      </c>
      <c r="D146" s="24">
        <v>1</v>
      </c>
      <c r="E146" s="32"/>
      <c r="F146" s="32">
        <f t="shared" si="6"/>
        <v>0</v>
      </c>
    </row>
    <row r="147" spans="1:6" ht="15">
      <c r="A147" s="41">
        <v>3</v>
      </c>
      <c r="B147" s="46" t="s">
        <v>123</v>
      </c>
      <c r="C147" s="49" t="s">
        <v>143</v>
      </c>
      <c r="D147" s="24">
        <v>1</v>
      </c>
      <c r="E147" s="32"/>
      <c r="F147" s="32">
        <f t="shared" si="6"/>
        <v>0</v>
      </c>
    </row>
    <row r="148" spans="1:6" ht="15">
      <c r="A148" s="41">
        <v>4</v>
      </c>
      <c r="B148" s="46" t="s">
        <v>124</v>
      </c>
      <c r="C148" s="49" t="s">
        <v>143</v>
      </c>
      <c r="D148" s="24">
        <v>1</v>
      </c>
      <c r="E148" s="32"/>
      <c r="F148" s="32">
        <f t="shared" si="6"/>
        <v>0</v>
      </c>
    </row>
    <row r="149" spans="1:6" ht="15">
      <c r="A149" s="41">
        <v>5</v>
      </c>
      <c r="B149" s="46" t="s">
        <v>125</v>
      </c>
      <c r="C149" s="49" t="s">
        <v>143</v>
      </c>
      <c r="D149" s="24">
        <v>1</v>
      </c>
      <c r="E149" s="32"/>
      <c r="F149" s="32">
        <f aca="true" t="shared" si="7" ref="F149:F151">D149*E149</f>
        <v>0</v>
      </c>
    </row>
    <row r="150" spans="1:6" ht="15">
      <c r="A150" s="41">
        <v>6</v>
      </c>
      <c r="B150" s="46" t="s">
        <v>126</v>
      </c>
      <c r="C150" s="49" t="s">
        <v>143</v>
      </c>
      <c r="D150" s="24">
        <v>1</v>
      </c>
      <c r="E150" s="32"/>
      <c r="F150" s="32">
        <f t="shared" si="7"/>
        <v>0</v>
      </c>
    </row>
    <row r="151" spans="1:6" ht="15">
      <c r="A151" s="41">
        <v>7</v>
      </c>
      <c r="B151" s="46" t="s">
        <v>127</v>
      </c>
      <c r="C151" s="49" t="s">
        <v>143</v>
      </c>
      <c r="D151" s="24">
        <v>1</v>
      </c>
      <c r="E151" s="32"/>
      <c r="F151" s="32">
        <f t="shared" si="7"/>
        <v>0</v>
      </c>
    </row>
    <row r="152" spans="1:6" ht="15">
      <c r="A152" s="25"/>
      <c r="B152" s="25" t="s">
        <v>137</v>
      </c>
      <c r="C152" s="27"/>
      <c r="D152" s="27"/>
      <c r="E152" s="26"/>
      <c r="F152" s="26">
        <f>SUM(F145:F151)</f>
        <v>0</v>
      </c>
    </row>
    <row r="153" spans="1:6" ht="15">
      <c r="A153" s="4"/>
      <c r="B153" s="4"/>
      <c r="C153" s="2"/>
      <c r="D153" s="2"/>
      <c r="E153" s="3"/>
      <c r="F153" s="3"/>
    </row>
    <row r="154" spans="1:6" ht="15">
      <c r="A154" s="4"/>
      <c r="B154" s="4"/>
      <c r="C154" s="2"/>
      <c r="D154" s="2"/>
      <c r="E154" s="3"/>
      <c r="F154" s="3"/>
    </row>
    <row r="155" spans="1:6" ht="15">
      <c r="A155" s="4"/>
      <c r="B155" s="4"/>
      <c r="C155" s="2"/>
      <c r="D155" s="2"/>
      <c r="E155" s="3"/>
      <c r="F155" s="3"/>
    </row>
    <row r="156" spans="1:6" ht="15">
      <c r="A156" s="4"/>
      <c r="B156" s="4"/>
      <c r="C156" s="2"/>
      <c r="D156" s="2"/>
      <c r="E156" s="3"/>
      <c r="F156" s="3"/>
    </row>
    <row r="157" spans="1:6" ht="15">
      <c r="A157" s="4"/>
      <c r="B157" s="4"/>
      <c r="C157" s="2"/>
      <c r="D157" s="2"/>
      <c r="E157" s="3"/>
      <c r="F157" s="3"/>
    </row>
    <row r="158" spans="1:6" ht="15">
      <c r="A158" s="4"/>
      <c r="B158" s="4"/>
      <c r="C158" s="2"/>
      <c r="D158" s="2"/>
      <c r="E158" s="3"/>
      <c r="F158" s="3"/>
    </row>
    <row r="159" spans="1:6" ht="15">
      <c r="A159" s="4"/>
      <c r="B159" s="4"/>
      <c r="C159" s="2"/>
      <c r="D159" s="2"/>
      <c r="E159" s="3"/>
      <c r="F159" s="3"/>
    </row>
    <row r="160" spans="1:6" ht="15">
      <c r="A160" s="4"/>
      <c r="B160" s="4"/>
      <c r="C160" s="2"/>
      <c r="D160" s="2"/>
      <c r="E160" s="3"/>
      <c r="F160" s="3"/>
    </row>
    <row r="161" spans="1:6" ht="15">
      <c r="A161" s="4"/>
      <c r="B161" s="4"/>
      <c r="C161" s="2"/>
      <c r="D161" s="2"/>
      <c r="E161" s="3"/>
      <c r="F161" s="3"/>
    </row>
    <row r="162" spans="1:6" ht="15">
      <c r="A162" s="4"/>
      <c r="B162" s="4"/>
      <c r="C162" s="2"/>
      <c r="D162" s="2"/>
      <c r="E162" s="3"/>
      <c r="F162" s="3"/>
    </row>
    <row r="163" spans="1:6" ht="15">
      <c r="A163" s="4"/>
      <c r="B163" s="4"/>
      <c r="C163" s="2"/>
      <c r="D163" s="2"/>
      <c r="E163" s="3"/>
      <c r="F163" s="3"/>
    </row>
    <row r="164" spans="1:6" ht="15">
      <c r="A164" s="4"/>
      <c r="B164" s="4"/>
      <c r="C164" s="2"/>
      <c r="D164" s="2"/>
      <c r="E164" s="3"/>
      <c r="F164" s="3"/>
    </row>
    <row r="165" spans="1:6" ht="15">
      <c r="A165" s="4"/>
      <c r="B165" s="4"/>
      <c r="C165" s="2"/>
      <c r="D165" s="2"/>
      <c r="E165" s="3"/>
      <c r="F165" s="3"/>
    </row>
    <row r="166" spans="1:6" ht="15">
      <c r="A166" s="4"/>
      <c r="B166" s="4"/>
      <c r="C166" s="2"/>
      <c r="D166" s="2"/>
      <c r="E166" s="3"/>
      <c r="F166" s="3"/>
    </row>
    <row r="167" spans="1:6" ht="15">
      <c r="A167" s="4"/>
      <c r="B167" s="4"/>
      <c r="C167" s="2"/>
      <c r="D167" s="2"/>
      <c r="E167" s="3"/>
      <c r="F167" s="3"/>
    </row>
    <row r="168" spans="1:6" ht="15">
      <c r="A168" s="4"/>
      <c r="B168" s="4"/>
      <c r="C168" s="2"/>
      <c r="D168" s="2"/>
      <c r="E168" s="3"/>
      <c r="F168" s="3"/>
    </row>
    <row r="169" spans="1:6" ht="15">
      <c r="A169" s="4"/>
      <c r="B169" s="4"/>
      <c r="C169" s="2"/>
      <c r="D169" s="2"/>
      <c r="E169" s="3"/>
      <c r="F169" s="3"/>
    </row>
    <row r="170" spans="1:6" ht="15">
      <c r="A170" s="4"/>
      <c r="B170" s="4"/>
      <c r="C170" s="2"/>
      <c r="D170" s="2"/>
      <c r="E170" s="3"/>
      <c r="F170" s="3"/>
    </row>
    <row r="171" spans="1:6" ht="15">
      <c r="A171" s="4"/>
      <c r="B171" s="4"/>
      <c r="C171" s="2"/>
      <c r="D171" s="2"/>
      <c r="E171" s="3"/>
      <c r="F171" s="3"/>
    </row>
    <row r="172" spans="1:6" ht="15">
      <c r="A172" s="4"/>
      <c r="B172" s="4"/>
      <c r="C172" s="2"/>
      <c r="D172" s="2"/>
      <c r="E172" s="3"/>
      <c r="F172" s="3"/>
    </row>
    <row r="173" spans="1:6" ht="15">
      <c r="A173" s="4"/>
      <c r="B173" s="4"/>
      <c r="C173" s="2"/>
      <c r="D173" s="2"/>
      <c r="E173" s="3"/>
      <c r="F173" s="3"/>
    </row>
    <row r="174" spans="1:6" ht="15">
      <c r="A174" s="4"/>
      <c r="B174" s="4"/>
      <c r="C174" s="2"/>
      <c r="D174" s="2"/>
      <c r="E174" s="3"/>
      <c r="F174" s="3"/>
    </row>
    <row r="175" spans="1:6" ht="15">
      <c r="A175" s="4"/>
      <c r="B175" s="4"/>
      <c r="C175" s="2"/>
      <c r="D175" s="2"/>
      <c r="E175" s="3"/>
      <c r="F175" s="3"/>
    </row>
    <row r="176" spans="1:6" ht="15">
      <c r="A176" s="4"/>
      <c r="B176" s="4"/>
      <c r="C176" s="2"/>
      <c r="D176" s="2"/>
      <c r="E176" s="3"/>
      <c r="F176" s="3"/>
    </row>
    <row r="177" spans="1:6" ht="15">
      <c r="A177" s="4"/>
      <c r="B177" s="4"/>
      <c r="C177" s="2"/>
      <c r="D177" s="2"/>
      <c r="E177" s="3"/>
      <c r="F177" s="3"/>
    </row>
    <row r="178" spans="1:6" ht="15">
      <c r="A178" s="4"/>
      <c r="B178" s="4"/>
      <c r="C178" s="2"/>
      <c r="D178" s="2"/>
      <c r="E178" s="3"/>
      <c r="F178" s="3"/>
    </row>
    <row r="179" spans="1:6" ht="15">
      <c r="A179" s="4"/>
      <c r="B179" s="4"/>
      <c r="C179" s="2"/>
      <c r="D179" s="2"/>
      <c r="E179" s="3"/>
      <c r="F179" s="3"/>
    </row>
    <row r="180" spans="1:6" ht="15">
      <c r="A180" s="4"/>
      <c r="B180" s="4"/>
      <c r="C180" s="2"/>
      <c r="D180" s="2"/>
      <c r="E180" s="3"/>
      <c r="F180" s="3"/>
    </row>
    <row r="181" spans="1:6" ht="15">
      <c r="A181" s="4"/>
      <c r="B181" s="4"/>
      <c r="C181" s="2"/>
      <c r="D181" s="2"/>
      <c r="E181" s="3"/>
      <c r="F181" s="3"/>
    </row>
    <row r="182" spans="1:6" ht="15">
      <c r="A182" s="4"/>
      <c r="B182" s="4"/>
      <c r="C182" s="2"/>
      <c r="D182" s="2"/>
      <c r="E182" s="3"/>
      <c r="F182" s="3"/>
    </row>
    <row r="183" spans="1:6" ht="15">
      <c r="A183" s="4"/>
      <c r="B183" s="4"/>
      <c r="C183" s="2"/>
      <c r="D183" s="2"/>
      <c r="E183" s="3"/>
      <c r="F183" s="3"/>
    </row>
    <row r="184" spans="1:6" ht="15">
      <c r="A184" s="4"/>
      <c r="B184" s="4"/>
      <c r="C184" s="2"/>
      <c r="D184" s="2"/>
      <c r="E184" s="3"/>
      <c r="F184" s="3"/>
    </row>
    <row r="185" spans="1:6" ht="15">
      <c r="A185" s="4"/>
      <c r="B185" s="4"/>
      <c r="C185" s="2"/>
      <c r="D185" s="2"/>
      <c r="E185" s="3"/>
      <c r="F185" s="3"/>
    </row>
    <row r="186" spans="1:6" ht="15">
      <c r="A186" s="4"/>
      <c r="B186" s="4"/>
      <c r="C186" s="2"/>
      <c r="D186" s="2"/>
      <c r="E186" s="3"/>
      <c r="F186" s="3"/>
    </row>
    <row r="187" spans="1:6" ht="15">
      <c r="A187" s="4"/>
      <c r="B187" s="4"/>
      <c r="C187" s="2"/>
      <c r="D187" s="2"/>
      <c r="E187" s="3"/>
      <c r="F187" s="3"/>
    </row>
    <row r="188" spans="1:6" ht="15">
      <c r="A188" s="4"/>
      <c r="B188" s="4"/>
      <c r="C188" s="2"/>
      <c r="D188" s="2"/>
      <c r="E188" s="3"/>
      <c r="F188" s="3"/>
    </row>
    <row r="189" spans="1:6" ht="15">
      <c r="A189" s="4"/>
      <c r="B189" s="4"/>
      <c r="C189" s="2"/>
      <c r="D189" s="2"/>
      <c r="E189" s="3"/>
      <c r="F189" s="3"/>
    </row>
    <row r="190" spans="1:6" ht="15">
      <c r="A190" s="4"/>
      <c r="B190" s="4"/>
      <c r="C190" s="2"/>
      <c r="D190" s="2"/>
      <c r="E190" s="3"/>
      <c r="F190" s="3"/>
    </row>
    <row r="191" spans="1:6" ht="15">
      <c r="A191" s="4"/>
      <c r="B191" s="4"/>
      <c r="C191" s="2"/>
      <c r="D191" s="2"/>
      <c r="E191" s="3"/>
      <c r="F191" s="3"/>
    </row>
    <row r="192" spans="1:6" ht="15">
      <c r="A192" s="4"/>
      <c r="B192" s="4"/>
      <c r="C192" s="2"/>
      <c r="D192" s="2"/>
      <c r="E192" s="3"/>
      <c r="F192" s="3"/>
    </row>
    <row r="193" spans="1:6" ht="15">
      <c r="A193" s="4"/>
      <c r="B193" s="4"/>
      <c r="C193" s="2"/>
      <c r="D193" s="2"/>
      <c r="E193" s="3"/>
      <c r="F193" s="3"/>
    </row>
    <row r="194" spans="1:6" ht="15">
      <c r="A194" s="4"/>
      <c r="B194" s="4"/>
      <c r="C194" s="2"/>
      <c r="D194" s="2"/>
      <c r="E194" s="3"/>
      <c r="F194" s="3"/>
    </row>
    <row r="195" spans="1:6" ht="15">
      <c r="A195" s="4"/>
      <c r="B195" s="4"/>
      <c r="C195" s="2"/>
      <c r="D195" s="2"/>
      <c r="E195" s="3"/>
      <c r="F195" s="3"/>
    </row>
    <row r="196" spans="1:6" ht="15">
      <c r="A196" s="4"/>
      <c r="B196" s="4"/>
      <c r="C196" s="2"/>
      <c r="D196" s="2"/>
      <c r="E196" s="3"/>
      <c r="F196" s="3"/>
    </row>
    <row r="197" spans="1:6" ht="15">
      <c r="A197" s="4"/>
      <c r="B197" s="4"/>
      <c r="C197" s="2"/>
      <c r="D197" s="2"/>
      <c r="E197" s="3"/>
      <c r="F197" s="3"/>
    </row>
    <row r="198" spans="1:6" ht="15">
      <c r="A198" s="4"/>
      <c r="B198" s="4"/>
      <c r="C198" s="2"/>
      <c r="D198" s="2"/>
      <c r="E198" s="3"/>
      <c r="F198" s="3"/>
    </row>
    <row r="199" spans="1:6" ht="15">
      <c r="A199" s="4"/>
      <c r="B199" s="4"/>
      <c r="C199" s="2"/>
      <c r="D199" s="2"/>
      <c r="E199" s="3"/>
      <c r="F199" s="3"/>
    </row>
    <row r="200" spans="1:6" ht="15">
      <c r="A200" s="4"/>
      <c r="B200" s="4"/>
      <c r="C200" s="2"/>
      <c r="D200" s="2"/>
      <c r="E200" s="3"/>
      <c r="F200" s="3"/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  <row r="239" spans="1:6" ht="15">
      <c r="A239" s="4"/>
      <c r="B239" s="4"/>
      <c r="C239" s="2"/>
      <c r="D239" s="2"/>
      <c r="E239" s="3"/>
      <c r="F239" s="3"/>
    </row>
    <row r="240" spans="1:6" ht="15">
      <c r="A240" s="4"/>
      <c r="B240" s="4"/>
      <c r="C240" s="2"/>
      <c r="D240" s="2"/>
      <c r="E240" s="3"/>
      <c r="F240" s="3"/>
    </row>
    <row r="241" spans="1:6" ht="15">
      <c r="A241" s="4"/>
      <c r="B241" s="4"/>
      <c r="C241" s="2"/>
      <c r="D241" s="2"/>
      <c r="E241" s="3"/>
      <c r="F241" s="3"/>
    </row>
    <row r="242" spans="1:6" ht="15">
      <c r="A242" s="4"/>
      <c r="B242" s="4"/>
      <c r="C242" s="2"/>
      <c r="D242" s="2"/>
      <c r="E242" s="3"/>
      <c r="F242" s="3"/>
    </row>
    <row r="243" spans="1:6" ht="15">
      <c r="A243" s="4"/>
      <c r="B243" s="4"/>
      <c r="C243" s="2"/>
      <c r="D243" s="2"/>
      <c r="E243" s="3"/>
      <c r="F243" s="3"/>
    </row>
    <row r="244" spans="1:6" ht="15">
      <c r="A244" s="4"/>
      <c r="B244" s="4"/>
      <c r="C244" s="2"/>
      <c r="D244" s="2"/>
      <c r="E244" s="3"/>
      <c r="F244" s="3"/>
    </row>
    <row r="245" spans="1:6" ht="15">
      <c r="A245" s="4"/>
      <c r="B245" s="4"/>
      <c r="C245" s="2"/>
      <c r="D245" s="2"/>
      <c r="E245" s="3"/>
      <c r="F245" s="3"/>
    </row>
    <row r="246" spans="1:6" ht="15">
      <c r="A246" s="4"/>
      <c r="B246" s="4"/>
      <c r="C246" s="2"/>
      <c r="D246" s="2"/>
      <c r="E246" s="3"/>
      <c r="F246" s="3"/>
    </row>
    <row r="247" spans="1:6" ht="15">
      <c r="A247" s="4"/>
      <c r="B247" s="4"/>
      <c r="C247" s="2"/>
      <c r="D247" s="2"/>
      <c r="E247" s="3"/>
      <c r="F247" s="3"/>
    </row>
    <row r="248" spans="1:6" ht="15">
      <c r="A248" s="4"/>
      <c r="B248" s="4"/>
      <c r="C248" s="2"/>
      <c r="D248" s="2"/>
      <c r="E248" s="3"/>
      <c r="F248" s="3"/>
    </row>
    <row r="249" spans="1:6" ht="15">
      <c r="A249" s="4"/>
      <c r="B249" s="4"/>
      <c r="C249" s="2"/>
      <c r="D249" s="2"/>
      <c r="E249" s="3"/>
      <c r="F249" s="3"/>
    </row>
    <row r="250" spans="1:6" ht="15">
      <c r="A250" s="4"/>
      <c r="B250" s="4"/>
      <c r="C250" s="2"/>
      <c r="D250" s="2"/>
      <c r="E250" s="3"/>
      <c r="F250" s="3"/>
    </row>
    <row r="251" spans="1:6" ht="15">
      <c r="A251" s="4"/>
      <c r="B251" s="4"/>
      <c r="C251" s="2"/>
      <c r="D251" s="2"/>
      <c r="E251" s="3"/>
      <c r="F251" s="3"/>
    </row>
    <row r="252" spans="1:6" ht="15">
      <c r="A252" s="4"/>
      <c r="B252" s="4"/>
      <c r="C252" s="2"/>
      <c r="D252" s="2"/>
      <c r="E252" s="3"/>
      <c r="F252" s="3"/>
    </row>
    <row r="253" spans="1:6" ht="15">
      <c r="A253" s="4"/>
      <c r="B253" s="4"/>
      <c r="C253" s="2"/>
      <c r="D253" s="2"/>
      <c r="E253" s="3"/>
      <c r="F253" s="3"/>
    </row>
    <row r="254" spans="1:6" ht="15">
      <c r="A254" s="4"/>
      <c r="B254" s="4"/>
      <c r="C254" s="2"/>
      <c r="D254" s="2"/>
      <c r="E254" s="3"/>
      <c r="F254" s="3"/>
    </row>
    <row r="255" spans="1:6" ht="15">
      <c r="A255" s="4"/>
      <c r="B255" s="4"/>
      <c r="C255" s="2"/>
      <c r="D255" s="2"/>
      <c r="E255" s="3"/>
      <c r="F255" s="3"/>
    </row>
    <row r="256" spans="1:6" ht="15">
      <c r="A256" s="4"/>
      <c r="B256" s="4"/>
      <c r="C256" s="2"/>
      <c r="D256" s="2"/>
      <c r="E256" s="3"/>
      <c r="F256" s="3"/>
    </row>
    <row r="257" spans="1:6" ht="15">
      <c r="A257" s="4"/>
      <c r="B257" s="4"/>
      <c r="C257" s="2"/>
      <c r="D257" s="2"/>
      <c r="E257" s="3"/>
      <c r="F257" s="3"/>
    </row>
    <row r="258" spans="1:6" ht="15">
      <c r="A258" s="4"/>
      <c r="B258" s="4"/>
      <c r="C258" s="2"/>
      <c r="D258" s="2"/>
      <c r="E258" s="3"/>
      <c r="F258" s="3"/>
    </row>
    <row r="259" spans="1:6" ht="15">
      <c r="A259" s="4"/>
      <c r="B259" s="4"/>
      <c r="C259" s="2"/>
      <c r="D259" s="2"/>
      <c r="E259" s="3"/>
      <c r="F259" s="3"/>
    </row>
    <row r="260" spans="1:6" ht="15">
      <c r="A260" s="4"/>
      <c r="B260" s="4"/>
      <c r="C260" s="2"/>
      <c r="D260" s="2"/>
      <c r="E260" s="3"/>
      <c r="F260" s="3"/>
    </row>
    <row r="261" spans="1:6" ht="15">
      <c r="A261" s="4"/>
      <c r="B261" s="4"/>
      <c r="C261" s="2"/>
      <c r="D261" s="2"/>
      <c r="E261" s="3"/>
      <c r="F261" s="3"/>
    </row>
    <row r="262" spans="1:6" ht="15">
      <c r="A262" s="4"/>
      <c r="B262" s="4"/>
      <c r="C262" s="2"/>
      <c r="D262" s="2"/>
      <c r="E262" s="3"/>
      <c r="F262" s="3"/>
    </row>
    <row r="263" spans="1:6" ht="15">
      <c r="A263" s="4"/>
      <c r="B263" s="4"/>
      <c r="C263" s="2"/>
      <c r="D263" s="2"/>
      <c r="E263" s="3"/>
      <c r="F263" s="3"/>
    </row>
    <row r="264" spans="1:6" ht="15">
      <c r="A264" s="4"/>
      <c r="B264" s="4"/>
      <c r="C264" s="2"/>
      <c r="D264" s="2"/>
      <c r="E264" s="3"/>
      <c r="F264" s="3"/>
    </row>
    <row r="265" spans="1:6" ht="15">
      <c r="A265" s="4"/>
      <c r="B265" s="4"/>
      <c r="C265" s="2"/>
      <c r="D265" s="2"/>
      <c r="E265" s="3"/>
      <c r="F265" s="3"/>
    </row>
    <row r="266" spans="1:6" ht="15">
      <c r="A266" s="4"/>
      <c r="B266" s="4"/>
      <c r="C266" s="2"/>
      <c r="D266" s="2"/>
      <c r="E266" s="3"/>
      <c r="F266" s="3"/>
    </row>
    <row r="267" spans="1:6" ht="15">
      <c r="A267" s="4"/>
      <c r="B267" s="4"/>
      <c r="C267" s="2"/>
      <c r="D267" s="2"/>
      <c r="E267" s="3"/>
      <c r="F267" s="3"/>
    </row>
    <row r="268" spans="1:6" ht="15">
      <c r="A268" s="4"/>
      <c r="B268" s="4"/>
      <c r="C268" s="2"/>
      <c r="D268" s="2"/>
      <c r="E268" s="3"/>
      <c r="F268" s="3"/>
    </row>
    <row r="269" spans="1:6" ht="15">
      <c r="A269" s="4"/>
      <c r="B269" s="4"/>
      <c r="C269" s="2"/>
      <c r="D269" s="2"/>
      <c r="E269" s="3"/>
      <c r="F269" s="3"/>
    </row>
    <row r="270" spans="1:6" ht="15">
      <c r="A270" s="4"/>
      <c r="B270" s="4"/>
      <c r="C270" s="2"/>
      <c r="D270" s="2"/>
      <c r="E270" s="3"/>
      <c r="F270" s="3"/>
    </row>
    <row r="271" spans="1:6" ht="15">
      <c r="A271" s="4"/>
      <c r="B271" s="4"/>
      <c r="C271" s="2"/>
      <c r="D271" s="2"/>
      <c r="E271" s="3"/>
      <c r="F271" s="3"/>
    </row>
    <row r="272" spans="1:6" ht="15">
      <c r="A272" s="4"/>
      <c r="B272" s="4"/>
      <c r="C272" s="2"/>
      <c r="D272" s="2"/>
      <c r="E272" s="3"/>
      <c r="F272" s="3"/>
    </row>
    <row r="273" spans="1:6" ht="15">
      <c r="A273" s="4"/>
      <c r="B273" s="4"/>
      <c r="C273" s="2"/>
      <c r="D273" s="2"/>
      <c r="E273" s="3"/>
      <c r="F273" s="3"/>
    </row>
    <row r="274" spans="1:6" ht="15">
      <c r="A274" s="4"/>
      <c r="B274" s="4"/>
      <c r="C274" s="2"/>
      <c r="D274" s="2"/>
      <c r="E274" s="3"/>
      <c r="F274" s="3"/>
    </row>
    <row r="275" spans="1:6" ht="15">
      <c r="A275" s="4"/>
      <c r="B275" s="4"/>
      <c r="C275" s="2"/>
      <c r="D275" s="2"/>
      <c r="E275" s="3"/>
      <c r="F275" s="3"/>
    </row>
    <row r="276" spans="1:6" ht="15">
      <c r="A276" s="4"/>
      <c r="B276" s="4"/>
      <c r="C276" s="2"/>
      <c r="D276" s="2"/>
      <c r="E276" s="3"/>
      <c r="F276" s="3"/>
    </row>
    <row r="277" spans="1:6" ht="15">
      <c r="A277" s="4"/>
      <c r="B277" s="4"/>
      <c r="C277" s="2"/>
      <c r="D277" s="2"/>
      <c r="E277" s="3"/>
      <c r="F277" s="3"/>
    </row>
    <row r="278" spans="1:6" ht="15">
      <c r="A278" s="4"/>
      <c r="B278" s="4"/>
      <c r="C278" s="2"/>
      <c r="D278" s="2"/>
      <c r="E278" s="3"/>
      <c r="F278" s="3"/>
    </row>
    <row r="279" spans="1:6" ht="15">
      <c r="A279" s="4"/>
      <c r="B279" s="4"/>
      <c r="C279" s="2"/>
      <c r="D279" s="2"/>
      <c r="E279" s="3"/>
      <c r="F279" s="3"/>
    </row>
    <row r="280" spans="1:6" ht="15">
      <c r="A280" s="4"/>
      <c r="B280" s="4"/>
      <c r="C280" s="2"/>
      <c r="D280" s="2"/>
      <c r="E280" s="3"/>
      <c r="F280" s="3"/>
    </row>
    <row r="281" spans="1:6" ht="15">
      <c r="A281" s="4"/>
      <c r="B281" s="4"/>
      <c r="C281" s="2"/>
      <c r="D281" s="2"/>
      <c r="E281" s="3"/>
      <c r="F281" s="3"/>
    </row>
    <row r="282" spans="1:6" ht="15">
      <c r="A282" s="4"/>
      <c r="B282" s="4"/>
      <c r="C282" s="2"/>
      <c r="D282" s="2"/>
      <c r="E282" s="3"/>
      <c r="F282" s="3"/>
    </row>
    <row r="283" spans="1:6" ht="15">
      <c r="A283" s="4"/>
      <c r="B283" s="4"/>
      <c r="C283" s="2"/>
      <c r="D283" s="2"/>
      <c r="E283" s="3"/>
      <c r="F283" s="3"/>
    </row>
    <row r="284" spans="1:6" ht="15">
      <c r="A284" s="4"/>
      <c r="B284" s="4"/>
      <c r="C284" s="2"/>
      <c r="D284" s="2"/>
      <c r="E284" s="3"/>
      <c r="F284" s="3"/>
    </row>
    <row r="285" spans="1:6" ht="15">
      <c r="A285" s="4"/>
      <c r="B285" s="4"/>
      <c r="C285" s="2"/>
      <c r="D285" s="2"/>
      <c r="E285" s="3"/>
      <c r="F285" s="3"/>
    </row>
    <row r="286" spans="1:6" ht="15">
      <c r="A286" s="4"/>
      <c r="B286" s="4"/>
      <c r="C286" s="2"/>
      <c r="D286" s="2"/>
      <c r="E286" s="3"/>
      <c r="F286" s="3"/>
    </row>
    <row r="287" spans="1:6" ht="15">
      <c r="A287" s="4"/>
      <c r="B287" s="4"/>
      <c r="C287" s="2"/>
      <c r="D287" s="2"/>
      <c r="E287" s="3"/>
      <c r="F287" s="3"/>
    </row>
    <row r="288" spans="1:6" ht="15">
      <c r="A288" s="4"/>
      <c r="B288" s="4"/>
      <c r="C288" s="2"/>
      <c r="D288" s="2"/>
      <c r="E288" s="3"/>
      <c r="F288" s="3"/>
    </row>
    <row r="289" spans="1:6" ht="15">
      <c r="A289" s="4"/>
      <c r="B289" s="4"/>
      <c r="C289" s="2"/>
      <c r="D289" s="2"/>
      <c r="E289" s="3"/>
      <c r="F289" s="3"/>
    </row>
    <row r="290" spans="1:6" ht="15">
      <c r="A290" s="4"/>
      <c r="B290" s="4"/>
      <c r="C290" s="2"/>
      <c r="D290" s="2"/>
      <c r="E290" s="3"/>
      <c r="F290" s="3"/>
    </row>
    <row r="291" spans="1:6" ht="15">
      <c r="A291" s="4"/>
      <c r="B291" s="4"/>
      <c r="C291" s="2"/>
      <c r="D291" s="2"/>
      <c r="E291" s="3"/>
      <c r="F291" s="3"/>
    </row>
    <row r="292" spans="1:6" ht="15">
      <c r="A292" s="4"/>
      <c r="B292" s="4"/>
      <c r="C292" s="2"/>
      <c r="D292" s="2"/>
      <c r="E292" s="3"/>
      <c r="F292" s="3"/>
    </row>
    <row r="293" spans="1:6" ht="15">
      <c r="A293" s="4"/>
      <c r="B293" s="4"/>
      <c r="C293" s="2"/>
      <c r="D293" s="2"/>
      <c r="E293" s="3"/>
      <c r="F293" s="3"/>
    </row>
    <row r="294" spans="1:6" ht="15">
      <c r="A294" s="4"/>
      <c r="B294" s="4"/>
      <c r="C294" s="2"/>
      <c r="D294" s="2"/>
      <c r="E294" s="3"/>
      <c r="F294" s="3"/>
    </row>
    <row r="295" spans="1:6" ht="15">
      <c r="A295" s="4"/>
      <c r="B295" s="4"/>
      <c r="C295" s="2"/>
      <c r="D295" s="2"/>
      <c r="E295" s="3"/>
      <c r="F295" s="3"/>
    </row>
    <row r="296" spans="1:6" ht="15">
      <c r="A296" s="4"/>
      <c r="B296" s="4"/>
      <c r="C296" s="2"/>
      <c r="D296" s="2"/>
      <c r="E296" s="3"/>
      <c r="F296" s="3"/>
    </row>
    <row r="297" spans="1:6" ht="15">
      <c r="A297" s="4"/>
      <c r="B297" s="4"/>
      <c r="C297" s="2"/>
      <c r="D297" s="2"/>
      <c r="E297" s="3"/>
      <c r="F297" s="3"/>
    </row>
    <row r="298" spans="1:6" ht="15">
      <c r="A298" s="4"/>
      <c r="B298" s="4"/>
      <c r="C298" s="2"/>
      <c r="D298" s="2"/>
      <c r="E298" s="3"/>
      <c r="F298" s="3"/>
    </row>
    <row r="299" spans="1:6" ht="15">
      <c r="A299" s="4"/>
      <c r="B299" s="4"/>
      <c r="C299" s="2"/>
      <c r="D299" s="2"/>
      <c r="E299" s="3"/>
      <c r="F299" s="3"/>
    </row>
    <row r="300" spans="1:6" ht="15">
      <c r="A300" s="4"/>
      <c r="B300" s="4"/>
      <c r="C300" s="2"/>
      <c r="D300" s="2"/>
      <c r="E300" s="3"/>
      <c r="F300" s="3"/>
    </row>
    <row r="301" spans="1:6" ht="15">
      <c r="A301" s="4"/>
      <c r="B301" s="4"/>
      <c r="C301" s="2"/>
      <c r="D301" s="2"/>
      <c r="E301" s="3"/>
      <c r="F301" s="3"/>
    </row>
    <row r="302" spans="1:6" ht="15">
      <c r="A302" s="4"/>
      <c r="B302" s="4"/>
      <c r="C302" s="2"/>
      <c r="D302" s="2"/>
      <c r="E302" s="3"/>
      <c r="F302" s="3"/>
    </row>
    <row r="303" spans="1:6" ht="15">
      <c r="A303" s="4"/>
      <c r="B303" s="4"/>
      <c r="C303" s="2"/>
      <c r="D303" s="2"/>
      <c r="E303" s="3"/>
      <c r="F303" s="3"/>
    </row>
    <row r="304" spans="1:6" ht="15">
      <c r="A304" s="4"/>
      <c r="B304" s="4"/>
      <c r="C304" s="2"/>
      <c r="D304" s="2"/>
      <c r="E304" s="3"/>
      <c r="F304" s="3"/>
    </row>
    <row r="305" spans="1:6" ht="15">
      <c r="A305" s="4"/>
      <c r="B305" s="4"/>
      <c r="C305" s="2"/>
      <c r="D305" s="2"/>
      <c r="E305" s="3"/>
      <c r="F305" s="3"/>
    </row>
    <row r="306" spans="1:6" ht="15">
      <c r="A306" s="4"/>
      <c r="B306" s="4"/>
      <c r="C306" s="2"/>
      <c r="D306" s="2"/>
      <c r="E306" s="3"/>
      <c r="F306" s="3"/>
    </row>
    <row r="307" spans="1:6" ht="15">
      <c r="A307" s="4"/>
      <c r="B307" s="4"/>
      <c r="C307" s="2"/>
      <c r="D307" s="2"/>
      <c r="E307" s="3"/>
      <c r="F307" s="3"/>
    </row>
    <row r="308" spans="1:6" ht="15">
      <c r="A308" s="4"/>
      <c r="B308" s="4"/>
      <c r="C308" s="2"/>
      <c r="D308" s="2"/>
      <c r="E308" s="3"/>
      <c r="F308" s="3"/>
    </row>
    <row r="309" spans="1:6" ht="15">
      <c r="A309" s="4"/>
      <c r="B309" s="4"/>
      <c r="C309" s="2"/>
      <c r="D309" s="2"/>
      <c r="E309" s="3"/>
      <c r="F309" s="3"/>
    </row>
    <row r="310" spans="1:6" ht="15">
      <c r="A310" s="4"/>
      <c r="B310" s="4"/>
      <c r="C310" s="2"/>
      <c r="D310" s="2"/>
      <c r="E310" s="3"/>
      <c r="F310" s="3"/>
    </row>
    <row r="311" spans="1:6" ht="15">
      <c r="A311" s="4"/>
      <c r="B311" s="4"/>
      <c r="C311" s="2"/>
      <c r="D311" s="2"/>
      <c r="E311" s="3"/>
      <c r="F311" s="3"/>
    </row>
    <row r="312" spans="1:6" ht="15">
      <c r="A312" s="4"/>
      <c r="B312" s="4"/>
      <c r="C312" s="2"/>
      <c r="D312" s="2"/>
      <c r="E312" s="3"/>
      <c r="F312" s="3"/>
    </row>
    <row r="313" spans="1:6" ht="15">
      <c r="A313" s="4"/>
      <c r="B313" s="4"/>
      <c r="C313" s="2"/>
      <c r="D313" s="2"/>
      <c r="E313" s="3"/>
      <c r="F313" s="3"/>
    </row>
    <row r="314" spans="1:6" ht="15">
      <c r="A314" s="4"/>
      <c r="B314" s="4"/>
      <c r="C314" s="2"/>
      <c r="D314" s="2"/>
      <c r="E314" s="3"/>
      <c r="F314" s="3"/>
    </row>
    <row r="315" spans="1:6" ht="15">
      <c r="A315" s="4"/>
      <c r="B315" s="4"/>
      <c r="C315" s="2"/>
      <c r="D315" s="2"/>
      <c r="E315" s="3"/>
      <c r="F315" s="3"/>
    </row>
    <row r="316" spans="1:6" ht="15">
      <c r="A316" s="4"/>
      <c r="B316" s="4"/>
      <c r="C316" s="2"/>
      <c r="D316" s="2"/>
      <c r="E316" s="3"/>
      <c r="F316" s="3"/>
    </row>
    <row r="317" spans="1:6" ht="15">
      <c r="A317" s="4"/>
      <c r="B317" s="4"/>
      <c r="C317" s="2"/>
      <c r="D317" s="2"/>
      <c r="E317" s="3"/>
      <c r="F317" s="3"/>
    </row>
    <row r="318" spans="1:6" ht="15">
      <c r="A318" s="4"/>
      <c r="B318" s="4"/>
      <c r="C318" s="2"/>
      <c r="D318" s="2"/>
      <c r="E318" s="3"/>
      <c r="F318" s="3"/>
    </row>
    <row r="319" spans="1:6" ht="15">
      <c r="A319" s="4"/>
      <c r="B319" s="4"/>
      <c r="C319" s="2"/>
      <c r="D319" s="2"/>
      <c r="E319" s="3"/>
      <c r="F319" s="3"/>
    </row>
    <row r="320" spans="1:6" ht="15">
      <c r="A320" s="4"/>
      <c r="B320" s="4"/>
      <c r="C320" s="2"/>
      <c r="D320" s="2"/>
      <c r="E320" s="3"/>
      <c r="F320" s="3"/>
    </row>
    <row r="321" spans="1:6" ht="15">
      <c r="A321" s="4"/>
      <c r="B321" s="4"/>
      <c r="C321" s="2"/>
      <c r="D321" s="2"/>
      <c r="E321" s="3"/>
      <c r="F321" s="3"/>
    </row>
    <row r="322" spans="1:6" ht="15">
      <c r="A322" s="4"/>
      <c r="B322" s="4"/>
      <c r="C322" s="2"/>
      <c r="D322" s="2"/>
      <c r="E322" s="3"/>
      <c r="F322" s="3"/>
    </row>
    <row r="323" spans="1:6" ht="15">
      <c r="A323" s="4"/>
      <c r="B323" s="4"/>
      <c r="C323" s="2"/>
      <c r="D323" s="2"/>
      <c r="E323" s="3"/>
      <c r="F323" s="3"/>
    </row>
    <row r="324" spans="1:6" ht="15">
      <c r="A324" s="4"/>
      <c r="B324" s="4"/>
      <c r="C324" s="2"/>
      <c r="D324" s="2"/>
      <c r="E324" s="3"/>
      <c r="F324" s="3"/>
    </row>
    <row r="325" spans="1:6" ht="15">
      <c r="A325" s="4"/>
      <c r="B325" s="4"/>
      <c r="C325" s="2"/>
      <c r="D325" s="2"/>
      <c r="E325" s="3"/>
      <c r="F325" s="3"/>
    </row>
    <row r="326" spans="1:6" ht="15">
      <c r="A326" s="4"/>
      <c r="B326" s="4"/>
      <c r="C326" s="2"/>
      <c r="D326" s="2"/>
      <c r="E326" s="3"/>
      <c r="F326" s="3"/>
    </row>
    <row r="327" spans="1:6" ht="15">
      <c r="A327" s="4"/>
      <c r="B327" s="4"/>
      <c r="C327" s="2"/>
      <c r="D327" s="2"/>
      <c r="E327" s="3"/>
      <c r="F327" s="3"/>
    </row>
    <row r="328" spans="1:6" ht="15">
      <c r="A328" s="4"/>
      <c r="B328" s="4"/>
      <c r="C328" s="2"/>
      <c r="D328" s="2"/>
      <c r="E328" s="3"/>
      <c r="F328" s="3"/>
    </row>
    <row r="329" spans="1:6" ht="15">
      <c r="A329" s="4"/>
      <c r="B329" s="4"/>
      <c r="C329" s="2"/>
      <c r="D329" s="2"/>
      <c r="E329" s="3"/>
      <c r="F329" s="3"/>
    </row>
    <row r="330" spans="1:6" ht="15">
      <c r="A330" s="4"/>
      <c r="B330" s="4"/>
      <c r="C330" s="2"/>
      <c r="D330" s="2"/>
      <c r="E330" s="3"/>
      <c r="F330" s="3"/>
    </row>
    <row r="331" spans="1:6" ht="15">
      <c r="A331" s="4"/>
      <c r="B331" s="4"/>
      <c r="C331" s="2"/>
      <c r="D331" s="2"/>
      <c r="E331" s="3"/>
      <c r="F331" s="3"/>
    </row>
    <row r="332" spans="1:6" ht="15">
      <c r="A332" s="4"/>
      <c r="B332" s="4"/>
      <c r="C332" s="2"/>
      <c r="D332" s="2"/>
      <c r="E332" s="3"/>
      <c r="F332" s="3"/>
    </row>
    <row r="333" spans="1:6" ht="15">
      <c r="A333" s="4"/>
      <c r="B333" s="4"/>
      <c r="C333" s="2"/>
      <c r="D333" s="2"/>
      <c r="E333" s="3"/>
      <c r="F333" s="3"/>
    </row>
    <row r="334" spans="1:6" ht="15">
      <c r="A334" s="4"/>
      <c r="B334" s="4"/>
      <c r="C334" s="2"/>
      <c r="D334" s="2"/>
      <c r="E334" s="3"/>
      <c r="F334" s="3"/>
    </row>
    <row r="335" spans="1:6" ht="15">
      <c r="A335" s="4"/>
      <c r="B335" s="4"/>
      <c r="C335" s="2"/>
      <c r="D335" s="2"/>
      <c r="E335" s="3"/>
      <c r="F335" s="3"/>
    </row>
    <row r="336" spans="1:6" ht="15">
      <c r="A336" s="4"/>
      <c r="B336" s="4"/>
      <c r="C336" s="2"/>
      <c r="D336" s="2"/>
      <c r="E336" s="3"/>
      <c r="F336" s="3"/>
    </row>
    <row r="337" spans="1:6" ht="15">
      <c r="A337" s="4"/>
      <c r="B337" s="4"/>
      <c r="C337" s="2"/>
      <c r="D337" s="2"/>
      <c r="E337" s="3"/>
      <c r="F337" s="3"/>
    </row>
    <row r="338" spans="1:6" ht="15">
      <c r="A338" s="4"/>
      <c r="B338" s="4"/>
      <c r="C338" s="2"/>
      <c r="D338" s="2"/>
      <c r="E338" s="3"/>
      <c r="F338" s="3"/>
    </row>
    <row r="339" spans="1:6" ht="15">
      <c r="A339" s="4"/>
      <c r="B339" s="4"/>
      <c r="C339" s="2"/>
      <c r="D339" s="2"/>
      <c r="E339" s="3"/>
      <c r="F339" s="3"/>
    </row>
    <row r="340" spans="1:6" ht="15">
      <c r="A340" s="4"/>
      <c r="B340" s="4"/>
      <c r="C340" s="2"/>
      <c r="D340" s="2"/>
      <c r="E340" s="3"/>
      <c r="F340" s="3"/>
    </row>
    <row r="341" spans="1:6" ht="15">
      <c r="A341" s="4"/>
      <c r="B341" s="4"/>
      <c r="C341" s="2"/>
      <c r="D341" s="2"/>
      <c r="E341" s="3"/>
      <c r="F341" s="3"/>
    </row>
    <row r="342" spans="1:6" ht="15">
      <c r="A342" s="4"/>
      <c r="B342" s="4"/>
      <c r="C342" s="2"/>
      <c r="D342" s="2"/>
      <c r="E342" s="3"/>
      <c r="F342" s="3"/>
    </row>
    <row r="343" spans="1:6" ht="15">
      <c r="A343" s="4"/>
      <c r="B343" s="4"/>
      <c r="C343" s="2"/>
      <c r="D343" s="2"/>
      <c r="E343" s="3"/>
      <c r="F343" s="3"/>
    </row>
    <row r="344" spans="1:6" ht="15">
      <c r="A344" s="4"/>
      <c r="B344" s="4"/>
      <c r="C344" s="2"/>
      <c r="D344" s="2"/>
      <c r="E344" s="3"/>
      <c r="F344" s="3"/>
    </row>
    <row r="345" spans="1:6" ht="15">
      <c r="A345" s="4"/>
      <c r="B345" s="4"/>
      <c r="C345" s="2"/>
      <c r="D345" s="2"/>
      <c r="E345" s="3"/>
      <c r="F345" s="3"/>
    </row>
  </sheetData>
  <mergeCells count="31">
    <mergeCell ref="A143:F143"/>
    <mergeCell ref="A15:F15"/>
    <mergeCell ref="A21:F21"/>
    <mergeCell ref="A57:F57"/>
    <mergeCell ref="A65:F65"/>
    <mergeCell ref="A116:F116"/>
    <mergeCell ref="C12:F12"/>
    <mergeCell ref="C13:F13"/>
    <mergeCell ref="A1:F1"/>
    <mergeCell ref="A12:B12"/>
    <mergeCell ref="A13:B13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2:B2"/>
    <mergeCell ref="A8:B8"/>
    <mergeCell ref="A9:B9"/>
    <mergeCell ref="A10:B10"/>
    <mergeCell ref="A11:B11"/>
    <mergeCell ref="A3:B3"/>
    <mergeCell ref="A4:B4"/>
    <mergeCell ref="A5:B5"/>
    <mergeCell ref="A6:B6"/>
    <mergeCell ref="A7:B7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  <ignoredErrors>
    <ignoredError sqref="C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2016-06-02T14:34:14Z</cp:lastPrinted>
  <dcterms:created xsi:type="dcterms:W3CDTF">2016-06-02T11:27:35Z</dcterms:created>
  <dcterms:modified xsi:type="dcterms:W3CDTF">2016-07-01T06:47:38Z</dcterms:modified>
  <cp:category/>
  <cp:version/>
  <cp:contentType/>
  <cp:contentStatus/>
</cp:coreProperties>
</file>