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4475" windowHeight="10125" activeTab="0"/>
  </bookViews>
  <sheets>
    <sheet name="List 1" sheetId="4" r:id="rId1"/>
  </sheets>
  <definedNames>
    <definedName name="_xlnm.Print_Area" localSheetId="0">'List 1'!$A$1:$L$43</definedName>
    <definedName name="Tarifika">#REF!</definedName>
    <definedName name="Tarifikace">#REF!</definedName>
  </definedNames>
  <calcPr calcId="152511"/>
  <extLst/>
</workbook>
</file>

<file path=xl/sharedStrings.xml><?xml version="1.0" encoding="utf-8"?>
<sst xmlns="http://schemas.openxmlformats.org/spreadsheetml/2006/main" count="77" uniqueCount="51">
  <si>
    <t>-</t>
  </si>
  <si>
    <t>Plenkové kalhotky</t>
  </si>
  <si>
    <t>Velikost a typ</t>
  </si>
  <si>
    <t>Medium (M) – typ I</t>
  </si>
  <si>
    <t>Medium (M) – typ II</t>
  </si>
  <si>
    <t>Medium (M) – typ III</t>
  </si>
  <si>
    <t>Large (L) – typ I</t>
  </si>
  <si>
    <t>Large (L) – typ II</t>
  </si>
  <si>
    <t>Large (L) – typ III</t>
  </si>
  <si>
    <t>Extra large (XL) – typ I</t>
  </si>
  <si>
    <t>Extra large (XL) – typ II</t>
  </si>
  <si>
    <t xml:space="preserve">Cena za předpokládanou spotřebu všech inkontinenčních pomůcek spadajících do skupiny plenkové kalhotky v Kč bez DPH </t>
  </si>
  <si>
    <t>Přepokládaná spotřeba v ks</t>
  </si>
  <si>
    <t>Absorpční podložky</t>
  </si>
  <si>
    <t>150 a více</t>
  </si>
  <si>
    <t>Typ</t>
  </si>
  <si>
    <t>Obvod pasu minimální *
(v cm)</t>
  </si>
  <si>
    <t>Obvod pasu maximální *
(v cm)</t>
  </si>
  <si>
    <t>Minimální savost
(v ml)</t>
  </si>
  <si>
    <t>Podložka A - typ I</t>
  </si>
  <si>
    <t>Podložka A - typ II</t>
  </si>
  <si>
    <t>Rozměr (a) *
(v cm)</t>
  </si>
  <si>
    <t>Rozměr (b) *
(v cm)</t>
  </si>
  <si>
    <t>Podložka B - typ I</t>
  </si>
  <si>
    <t>Podložka B - typ II</t>
  </si>
  <si>
    <t>Cena za předpokládanou spotřebu všech inkontinenčních pomůcek spadajících do skupiny absorpční podložky v Kč bez DPH</t>
  </si>
  <si>
    <t>Podložka C - typ I</t>
  </si>
  <si>
    <t>Podložka C - typ II</t>
  </si>
  <si>
    <t>Podložka C - typ III</t>
  </si>
  <si>
    <t>Podložka E</t>
  </si>
  <si>
    <t>Podložka D</t>
  </si>
  <si>
    <r>
      <t xml:space="preserve">Cena za jeden kus v Kč bez DPH
</t>
    </r>
    <r>
      <rPr>
        <b/>
        <i/>
        <u val="single"/>
        <sz val="11"/>
        <color theme="1"/>
        <rFont val="Calibri"/>
        <family val="2"/>
        <scheme val="minor"/>
      </rPr>
      <t>(doplní uchazeč)</t>
    </r>
  </si>
  <si>
    <t>Cena za jeden kus v Kč bez DPH
ZAOKROUHLENÁ NA 2 DESETINNÁ MÍSTA</t>
  </si>
  <si>
    <r>
      <t xml:space="preserve">Cena za jeden kus
v Kč bez DPH
</t>
    </r>
    <r>
      <rPr>
        <b/>
        <i/>
        <u val="single"/>
        <sz val="11"/>
        <color theme="1"/>
        <rFont val="Calibri"/>
        <family val="2"/>
        <scheme val="minor"/>
      </rPr>
      <t>(doplní uchazeč)</t>
    </r>
  </si>
  <si>
    <t>Cena za jeden kus
v Kč bez DPH
ZAOKROUHLENÁ NA 2 DESETINNÁ MÍSTA</t>
  </si>
  <si>
    <t xml:space="preserve">Cena za předpokládanou spotřebu
v Kč bez DPH </t>
  </si>
  <si>
    <r>
      <t xml:space="preserve">Označení
(obchodní název, objednací číslo apod.)
</t>
    </r>
    <r>
      <rPr>
        <b/>
        <i/>
        <u val="single"/>
        <sz val="11"/>
        <color theme="1"/>
        <rFont val="Calibri"/>
        <family val="2"/>
        <scheme val="minor"/>
      </rPr>
      <t>(doplní uchazeč)</t>
    </r>
  </si>
  <si>
    <r>
      <t xml:space="preserve">Minimální savost
(v ml)
</t>
    </r>
    <r>
      <rPr>
        <b/>
        <i/>
        <u val="single"/>
        <sz val="11"/>
        <color theme="1"/>
        <rFont val="Calibri"/>
        <family val="2"/>
        <scheme val="minor"/>
      </rPr>
      <t>(doplní uchazeč)</t>
    </r>
  </si>
  <si>
    <t>Příloha č. 5 zadávací dokumentace</t>
  </si>
  <si>
    <t>doplní uchazeč</t>
  </si>
  <si>
    <r>
      <t xml:space="preserve">Obvod pasu minimální
(v cm)
</t>
    </r>
    <r>
      <rPr>
        <b/>
        <i/>
        <u val="single"/>
        <sz val="11"/>
        <color theme="1"/>
        <rFont val="Calibri"/>
        <family val="2"/>
        <scheme val="minor"/>
      </rPr>
      <t>(doplní uchazeč)</t>
    </r>
  </si>
  <si>
    <r>
      <t xml:space="preserve">Obvod pasu maximální
(v cm)
</t>
    </r>
    <r>
      <rPr>
        <b/>
        <i/>
        <u val="single"/>
        <sz val="11"/>
        <color theme="1"/>
        <rFont val="Calibri"/>
        <family val="2"/>
        <scheme val="minor"/>
      </rPr>
      <t>(doplní uchazeč)</t>
    </r>
  </si>
  <si>
    <r>
      <t xml:space="preserve">Rozměr (a)
(v cm)
</t>
    </r>
    <r>
      <rPr>
        <b/>
        <i/>
        <u val="single"/>
        <sz val="11"/>
        <color theme="1"/>
        <rFont val="Calibri"/>
        <family val="2"/>
        <scheme val="minor"/>
      </rPr>
      <t>(doplní uchazeč)</t>
    </r>
  </si>
  <si>
    <r>
      <t xml:space="preserve">Rozměr (b)
(v cm)
</t>
    </r>
    <r>
      <rPr>
        <b/>
        <i/>
        <u val="single"/>
        <sz val="11"/>
        <color theme="1"/>
        <rFont val="Calibri"/>
        <family val="2"/>
        <scheme val="minor"/>
      </rPr>
      <t>(doplní uchazeč)</t>
    </r>
  </si>
  <si>
    <r>
      <rPr>
        <b/>
        <sz val="11"/>
        <color theme="1"/>
        <rFont val="Calibri"/>
        <family val="2"/>
        <scheme val="minor"/>
      </rPr>
      <t xml:space="preserve">Poznámky:
</t>
    </r>
    <r>
      <rPr>
        <sz val="11"/>
        <color theme="1"/>
        <rFont val="Calibri"/>
        <family val="2"/>
        <scheme val="minor"/>
      </rPr>
      <t xml:space="preserve">
Sloupec „Minimální savost (v ml)“ vyjadřuje minimální absorpční kapacitu jednotlivých inkontinenčních pomůcek.
Údaje o předpokládaném množství spotřeby inkontinenčních pomůcek byly stanoveny na základě zkušeností jednotlivých zdravotnických zařízení s obdobným předmětem plnění z minulých let a na základě předpokládaných provozních potřeb po předpokládanou dobu plnění veřejné zakázky. Jedná se o hodnoty stanovené součtem za všechna zdravotnická zařízení.
Cena za předpokládanou spotřebu jednotlivých inkontinenčních pomůcek bude stanovena jako součin hodnoty odpovídající ceně jednoho kusu jednotlivé inkontinenční pomůcky zaokrouhlené na dvě desetinná místa a hodnoty odpovídající předpokládané spotřebě kusů jednotlivé inkontinenční pomůcky.
Cena za předpokládanou spotřebu všech inkontinenčních pomůcek spadajících do jednotlivých skupin inkontinenčních pomůcek (plenkové kalhotky, absorpční podložky) bude stanovena jako součet všech hodnot cen za předpokládanou spotřebu jednotlivých inkontinenčních pomůcek v příslušné skupině inkontiněnčních pomůcek.
Celková cena za předpokládanou spotřebu všech inkontinenčních pomůcek, tj. všech plenkových kalhotek a všech absorpčních podložek, bude stanovena jako součet hodnot cen za předpokládanou spotřebu všech inkontinenčních pomůcek v jednotlivých skupinách inkontinenčních pomůcek (plenkové kalhotky, absorpční podložky).</t>
    </r>
  </si>
  <si>
    <r>
      <t xml:space="preserve">Celková cena za předpokládanou spotřebu všech inkontinenčních pomůcek v Kč bez DPH,
</t>
    </r>
    <r>
      <rPr>
        <sz val="12"/>
        <color theme="1"/>
        <rFont val="Calibri"/>
        <family val="2"/>
        <scheme val="minor"/>
      </rPr>
      <t>tj. cena, která bude stanovena jako součet cen za předpokládanou spotřebu jednotlivých inkontinenčních pomůcek</t>
    </r>
    <r>
      <rPr>
        <b/>
        <sz val="12"/>
        <color theme="1"/>
        <rFont val="Calibri"/>
        <family val="2"/>
        <scheme val="minor"/>
      </rPr>
      <t xml:space="preserve">
(nabídková cena)</t>
    </r>
  </si>
  <si>
    <t>Specifikace inkontinenčních pomůcek, předpokládaná množství spotřeby a předloha pro zpracování ceny plnění</t>
  </si>
  <si>
    <t>Medium (M) – typ IV</t>
  </si>
  <si>
    <t>Large (L) – typ IV</t>
  </si>
  <si>
    <t>Podložka A - typ III</t>
  </si>
  <si>
    <t>* Tolerance +/- 10%.
Skutečné údaje odpovídající uchazečem nabídnutému plnění budou do rámcové smlouvy, jejíž návrh je přílohou č. 3 zadávací dokumentace, doplněny před uzavřeném rámcové smlouvy.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</si>
</sst>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3">
    <font>
      <sz val="9"/>
      <color theme="1"/>
      <name val="Arial"/>
      <family val="2"/>
    </font>
    <font>
      <sz val="10"/>
      <name val="Arial"/>
      <family val="2"/>
    </font>
    <font>
      <sz val="11"/>
      <color theme="1"/>
      <name val="Calibri"/>
      <family val="2"/>
      <scheme val="minor"/>
    </font>
    <font>
      <u val="single"/>
      <sz val="9"/>
      <color theme="10"/>
      <name val="Arial"/>
      <family val="2"/>
    </font>
    <font>
      <u val="single"/>
      <sz val="9"/>
      <color theme="11"/>
      <name val="Arial"/>
      <family val="2"/>
    </font>
    <font>
      <b/>
      <sz val="11"/>
      <color theme="1"/>
      <name val="Calibri"/>
      <family val="2"/>
      <scheme val="minor"/>
    </font>
    <font>
      <sz val="10"/>
      <color theme="1"/>
      <name val="Calibri"/>
      <family val="2"/>
      <scheme val="minor"/>
    </font>
    <font>
      <b/>
      <i/>
      <u val="single"/>
      <sz val="11"/>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s>
  <borders count="18">
    <border>
      <left/>
      <right/>
      <top/>
      <bottom/>
      <diagonal/>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style="thin"/>
      <top style="medium"/>
      <bottom style="medium"/>
    </border>
    <border>
      <left style="medium"/>
      <right style="medium"/>
      <top style="medium"/>
      <bottom style="medium"/>
    </border>
    <border>
      <left style="medium"/>
      <right style="thin"/>
      <top/>
      <bottom style="thin"/>
    </border>
    <border>
      <left style="medium"/>
      <right style="thin"/>
      <top style="thin"/>
      <bottom style="thin"/>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1">
    <xf numFmtId="0" fontId="0" fillId="0" borderId="0" xfId="0"/>
    <xf numFmtId="0" fontId="5"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164" fontId="2" fillId="2" borderId="0" xfId="0" applyNumberFormat="1" applyFont="1" applyFill="1" applyBorder="1" applyAlignment="1" applyProtection="1">
      <alignment horizontal="center" vertical="center" wrapText="1"/>
      <protection hidden="1"/>
    </xf>
    <xf numFmtId="164" fontId="2" fillId="0" borderId="0" xfId="0" applyNumberFormat="1" applyFont="1" applyBorder="1" applyAlignment="1" applyProtection="1">
      <alignment horizontal="right" vertical="center" wrapText="1"/>
      <protection hidden="1"/>
    </xf>
    <xf numFmtId="0" fontId="8" fillId="0" borderId="0" xfId="0" applyFont="1" applyAlignment="1" applyProtection="1">
      <alignment vertical="center"/>
      <protection hidden="1"/>
    </xf>
    <xf numFmtId="0" fontId="6" fillId="0" borderId="0" xfId="0" applyFont="1" applyAlignment="1" applyProtection="1">
      <alignment vertical="center"/>
      <protection hidden="1"/>
    </xf>
    <xf numFmtId="3" fontId="6"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3" fontId="2" fillId="0" borderId="0" xfId="0" applyNumberFormat="1" applyFont="1" applyAlignment="1" applyProtection="1">
      <alignment vertical="center"/>
      <protection hidden="1"/>
    </xf>
    <xf numFmtId="164" fontId="6" fillId="0" borderId="0" xfId="0" applyNumberFormat="1" applyFont="1" applyAlignment="1" applyProtection="1">
      <alignment horizontal="right" vertical="center"/>
      <protection hidden="1"/>
    </xf>
    <xf numFmtId="0" fontId="5" fillId="3"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4" fontId="2" fillId="4" borderId="4" xfId="0" applyNumberFormat="1" applyFont="1" applyFill="1" applyBorder="1" applyAlignment="1" applyProtection="1">
      <alignment horizontal="center" vertical="center" wrapText="1"/>
      <protection hidden="1"/>
    </xf>
    <xf numFmtId="4" fontId="2" fillId="3" borderId="5" xfId="0" applyNumberFormat="1" applyFont="1" applyFill="1" applyBorder="1" applyAlignment="1" applyProtection="1">
      <alignment horizontal="center" vertical="center" wrapText="1"/>
      <protection hidden="1"/>
    </xf>
    <xf numFmtId="4" fontId="2" fillId="4" borderId="6" xfId="0" applyNumberFormat="1" applyFont="1" applyFill="1" applyBorder="1" applyAlignment="1" applyProtection="1">
      <alignment horizontal="center" vertical="center" wrapText="1"/>
      <protection hidden="1"/>
    </xf>
    <xf numFmtId="4" fontId="2" fillId="3" borderId="7" xfId="0" applyNumberFormat="1" applyFont="1" applyFill="1" applyBorder="1" applyAlignment="1" applyProtection="1">
      <alignment horizontal="center" vertical="center" wrapText="1"/>
      <protection hidden="1"/>
    </xf>
    <xf numFmtId="4" fontId="2" fillId="4" borderId="8" xfId="0" applyNumberFormat="1" applyFont="1" applyFill="1" applyBorder="1" applyAlignment="1" applyProtection="1">
      <alignment horizontal="center" vertical="center" wrapText="1"/>
      <protection hidden="1"/>
    </xf>
    <xf numFmtId="4" fontId="2" fillId="3" borderId="9" xfId="0" applyNumberFormat="1" applyFont="1" applyFill="1" applyBorder="1" applyAlignment="1" applyProtection="1">
      <alignment horizontal="center" vertical="center" wrapText="1"/>
      <protection hidden="1"/>
    </xf>
    <xf numFmtId="4" fontId="5" fillId="3" borderId="2" xfId="0" applyNumberFormat="1"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4" fontId="9" fillId="4" borderId="11" xfId="0" applyNumberFormat="1" applyFont="1" applyFill="1" applyBorder="1" applyAlignment="1" applyProtection="1">
      <alignment horizontal="center" vertical="center" wrapText="1"/>
      <protection hidden="1"/>
    </xf>
    <xf numFmtId="0" fontId="5" fillId="0" borderId="12" xfId="0" applyFont="1" applyFill="1" applyBorder="1" applyAlignment="1" applyProtection="1">
      <alignment vertical="center" wrapText="1"/>
      <protection hidden="1"/>
    </xf>
    <xf numFmtId="3" fontId="2" fillId="0" borderId="6" xfId="0" applyNumberFormat="1" applyFont="1" applyFill="1" applyBorder="1" applyAlignment="1" applyProtection="1">
      <alignment horizontal="center" vertical="center" wrapText="1"/>
      <protection hidden="1"/>
    </xf>
    <xf numFmtId="0" fontId="5" fillId="0" borderId="13" xfId="0" applyFont="1" applyFill="1" applyBorder="1" applyAlignment="1" applyProtection="1">
      <alignment vertical="center" wrapText="1"/>
      <protection hidden="1"/>
    </xf>
    <xf numFmtId="3" fontId="2" fillId="0" borderId="4" xfId="0"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vertical="center" wrapText="1"/>
      <protection hidden="1"/>
    </xf>
    <xf numFmtId="3" fontId="2" fillId="0" borderId="8" xfId="0" applyNumberFormat="1" applyFont="1" applyFill="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0" fillId="0" borderId="3" xfId="0" applyFont="1" applyBorder="1" applyAlignment="1" applyProtection="1">
      <alignment horizontal="left" vertical="center"/>
      <protection hidden="1"/>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5" fillId="3" borderId="15" xfId="0" applyFont="1" applyFill="1" applyBorder="1" applyAlignment="1" applyProtection="1">
      <alignment horizontal="left" vertical="center" wrapText="1"/>
      <protection hidden="1"/>
    </xf>
    <xf numFmtId="0" fontId="5" fillId="3" borderId="16" xfId="0" applyFont="1" applyFill="1" applyBorder="1" applyAlignment="1" applyProtection="1">
      <alignment horizontal="left" vertical="center" wrapText="1"/>
      <protection hidden="1"/>
    </xf>
    <xf numFmtId="0" fontId="5" fillId="3" borderId="10" xfId="0" applyFont="1" applyFill="1" applyBorder="1" applyAlignment="1" applyProtection="1">
      <alignment horizontal="left" vertical="center"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vertical="top"/>
      <protection hidden="1"/>
    </xf>
    <xf numFmtId="0" fontId="10" fillId="4" borderId="15" xfId="0" applyFont="1" applyFill="1" applyBorder="1" applyAlignment="1" applyProtection="1">
      <alignment horizontal="left" vertical="center" wrapText="1"/>
      <protection hidden="1"/>
    </xf>
    <xf numFmtId="0" fontId="10" fillId="4" borderId="16" xfId="0" applyFont="1" applyFill="1" applyBorder="1" applyAlignment="1" applyProtection="1">
      <alignment horizontal="left" vertical="center" wrapText="1"/>
      <protection hidden="1"/>
    </xf>
    <xf numFmtId="0" fontId="10" fillId="4" borderId="17" xfId="0" applyFont="1" applyFill="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3" xfId="0"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0" fontId="11" fillId="5" borderId="6" xfId="0" applyNumberFormat="1" applyFont="1" applyFill="1" applyBorder="1" applyAlignment="1" applyProtection="1">
      <alignment horizontal="center" vertical="center" wrapText="1"/>
      <protection hidden="1" locked="0"/>
    </xf>
    <xf numFmtId="0" fontId="11" fillId="5" borderId="4" xfId="0" applyNumberFormat="1" applyFont="1" applyFill="1" applyBorder="1" applyAlignment="1" applyProtection="1">
      <alignment horizontal="center" vertical="center" wrapText="1"/>
      <protection hidden="1" locked="0"/>
    </xf>
    <xf numFmtId="0" fontId="11" fillId="5" borderId="8" xfId="0" applyNumberFormat="1" applyFont="1" applyFill="1" applyBorder="1" applyAlignment="1" applyProtection="1">
      <alignment horizontal="center" vertical="center" wrapText="1"/>
      <protection hidden="1" locked="0"/>
    </xf>
  </cellXfs>
  <cellStyles count="78">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Hypertextový odkaz" xfId="22"/>
    <cellStyle name="Použitý hypertextový odkaz" xfId="23"/>
    <cellStyle name="Hypertextový odkaz" xfId="24"/>
    <cellStyle name="Použitý hypertextový odkaz" xfId="25"/>
    <cellStyle name="Hypertextový odkaz" xfId="26"/>
    <cellStyle name="Použitý hypertextový odkaz" xfId="27"/>
    <cellStyle name="Hypertextový odkaz" xfId="28"/>
    <cellStyle name="Použitý hypertextový odkaz" xfId="29"/>
    <cellStyle name="Hypertextový odkaz" xfId="30"/>
    <cellStyle name="Použitý hypertextový odkaz" xfId="31"/>
    <cellStyle name="Hypertextový odkaz" xfId="32"/>
    <cellStyle name="Použitý hypertextový odkaz" xfId="33"/>
    <cellStyle name="Hypertextový odkaz" xfId="34"/>
    <cellStyle name="Použitý hypertextový odkaz" xfId="35"/>
    <cellStyle name="Hypertextový odkaz" xfId="36"/>
    <cellStyle name="Použitý hypertextový odkaz" xfId="37"/>
    <cellStyle name="Hypertextový odkaz" xfId="38"/>
    <cellStyle name="Použitý hypertextový odkaz" xfId="39"/>
    <cellStyle name="Hypertextový odkaz" xfId="40"/>
    <cellStyle name="Použitý hypertextový odkaz" xfId="41"/>
    <cellStyle name="Hypertextový odkaz" xfId="42"/>
    <cellStyle name="Použitý hypertextový odkaz" xfId="43"/>
    <cellStyle name="Hypertextový odkaz" xfId="44"/>
    <cellStyle name="Použitý hypertextový odkaz" xfId="45"/>
    <cellStyle name="Hypertextový odkaz" xfId="46"/>
    <cellStyle name="Použitý hypertextový odkaz" xfId="47"/>
    <cellStyle name="Hypertextový odkaz" xfId="48"/>
    <cellStyle name="Použitý hypertextový odkaz" xfId="49"/>
    <cellStyle name="Hypertextový odkaz" xfId="50"/>
    <cellStyle name="Použitý hypertextový odkaz" xfId="51"/>
    <cellStyle name="Hypertextový odkaz" xfId="52"/>
    <cellStyle name="Použitý hypertextový odkaz" xfId="53"/>
    <cellStyle name="Hypertextový odkaz" xfId="54"/>
    <cellStyle name="Použitý hypertextový odkaz" xfId="55"/>
    <cellStyle name="Hypertextový odkaz" xfId="56"/>
    <cellStyle name="Použitý hypertextový odkaz" xfId="57"/>
    <cellStyle name="Hypertextový odkaz" xfId="58"/>
    <cellStyle name="Použitý hypertextový odkaz" xfId="59"/>
    <cellStyle name="Hypertextový odkaz" xfId="60"/>
    <cellStyle name="Použitý hypertextový odkaz" xfId="61"/>
    <cellStyle name="Hypertextový odkaz" xfId="62"/>
    <cellStyle name="Použitý hypertextový odkaz" xfId="63"/>
    <cellStyle name="Hypertextový odkaz" xfId="64"/>
    <cellStyle name="Použitý hypertextový odkaz" xfId="65"/>
    <cellStyle name="Hypertextový odkaz" xfId="66"/>
    <cellStyle name="Použitý hypertextový odkaz" xfId="67"/>
    <cellStyle name="Hypertextový odkaz" xfId="68"/>
    <cellStyle name="Použitý hypertextový odkaz" xfId="69"/>
    <cellStyle name="Hypertextový odkaz" xfId="70"/>
    <cellStyle name="Použitý hypertextový odkaz" xfId="71"/>
    <cellStyle name="Hypertextový odkaz" xfId="72"/>
    <cellStyle name="Použitý hypertextový odkaz" xfId="73"/>
    <cellStyle name="Hypertextový odkaz" xfId="74"/>
    <cellStyle name="Použitý hypertextový odkaz" xfId="75"/>
    <cellStyle name="Hypertextový odkaz" xfId="76"/>
    <cellStyle name="Použitý hypertextový odkaz" xfId="77"/>
    <cellStyle name="Hypertextový odkaz" xfId="78"/>
    <cellStyle name="Použitý hypertextový odkaz" xfId="79"/>
    <cellStyle name="Hypertextový odkaz" xfId="80"/>
    <cellStyle name="Použitý hypertextový odkaz" xfId="81"/>
    <cellStyle name="Hypertextový odkaz" xfId="82"/>
    <cellStyle name="Použitý hypertextový odkaz" xfId="83"/>
    <cellStyle name="Hypertextový odkaz" xfId="84"/>
    <cellStyle name="Použitý hypertextový odkaz" xfId="85"/>
    <cellStyle name="Hypertextový odkaz" xfId="86"/>
    <cellStyle name="Použitý hypertextový odkaz" xfId="87"/>
    <cellStyle name="Hypertextový odkaz" xfId="88"/>
    <cellStyle name="Použitý hypertextový odkaz" xfId="89"/>
    <cellStyle name="Hypertextový odkaz" xfId="90"/>
    <cellStyle name="Použitý hypertextový odkaz" xfId="91"/>
  </cellStyles>
  <dxfs count="3">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tabSelected="1" view="pageLayout" zoomScale="85" zoomScaleSheetLayoutView="85" zoomScalePageLayoutView="85" workbookViewId="0" topLeftCell="A1">
      <selection activeCell="F9" sqref="F9"/>
    </sheetView>
  </sheetViews>
  <sheetFormatPr defaultColWidth="8.8515625" defaultRowHeight="12"/>
  <cols>
    <col min="1" max="1" width="25.00390625" style="6" customWidth="1"/>
    <col min="2" max="5" width="12.8515625" style="6" customWidth="1"/>
    <col min="6" max="6" width="16.140625" style="6" customWidth="1"/>
    <col min="7" max="9" width="14.28125" style="6" customWidth="1"/>
    <col min="10" max="10" width="14.28125" style="7" customWidth="1"/>
    <col min="11" max="11" width="15.8515625" style="7" customWidth="1"/>
    <col min="12" max="12" width="21.57421875" style="6" customWidth="1"/>
    <col min="13" max="13" width="19.421875" style="10" customWidth="1"/>
    <col min="14" max="14" width="12.00390625" style="6" bestFit="1" customWidth="1"/>
    <col min="15" max="16384" width="8.8515625" style="6" customWidth="1"/>
  </cols>
  <sheetData>
    <row r="1" spans="1:13" ht="23.45" customHeight="1">
      <c r="A1" s="31" t="s">
        <v>38</v>
      </c>
      <c r="B1" s="31"/>
      <c r="C1" s="31"/>
      <c r="D1" s="31"/>
      <c r="E1" s="31"/>
      <c r="F1" s="31"/>
      <c r="G1" s="31"/>
      <c r="H1" s="31"/>
      <c r="I1" s="31"/>
      <c r="J1" s="31"/>
      <c r="K1" s="31"/>
      <c r="L1" s="31"/>
      <c r="M1" s="6"/>
    </row>
    <row r="2" spans="1:13" ht="23.45" customHeight="1">
      <c r="A2" s="31" t="s">
        <v>0</v>
      </c>
      <c r="B2" s="31"/>
      <c r="C2" s="31"/>
      <c r="D2" s="31"/>
      <c r="E2" s="31"/>
      <c r="F2" s="31"/>
      <c r="G2" s="31"/>
      <c r="H2" s="31"/>
      <c r="I2" s="31"/>
      <c r="J2" s="31"/>
      <c r="K2" s="31"/>
      <c r="L2" s="31"/>
      <c r="M2" s="6"/>
    </row>
    <row r="3" spans="1:13" ht="23.45" customHeight="1">
      <c r="A3" s="31" t="s">
        <v>46</v>
      </c>
      <c r="B3" s="31"/>
      <c r="C3" s="31"/>
      <c r="D3" s="31"/>
      <c r="E3" s="31"/>
      <c r="F3" s="31"/>
      <c r="G3" s="31"/>
      <c r="H3" s="31"/>
      <c r="I3" s="31"/>
      <c r="J3" s="31"/>
      <c r="K3" s="31"/>
      <c r="L3" s="31"/>
      <c r="M3" s="6"/>
    </row>
    <row r="4" spans="1:13" ht="24" customHeight="1">
      <c r="A4" s="30"/>
      <c r="B4" s="30"/>
      <c r="C4" s="30"/>
      <c r="D4" s="30"/>
      <c r="E4" s="30"/>
      <c r="F4" s="30"/>
      <c r="G4" s="30"/>
      <c r="H4" s="30"/>
      <c r="I4" s="30"/>
      <c r="J4" s="30"/>
      <c r="K4" s="30"/>
      <c r="L4" s="30"/>
      <c r="M4" s="6"/>
    </row>
    <row r="5" spans="1:13" ht="24" customHeight="1">
      <c r="A5" s="30"/>
      <c r="B5" s="30"/>
      <c r="C5" s="30"/>
      <c r="D5" s="30"/>
      <c r="E5" s="30"/>
      <c r="F5" s="30"/>
      <c r="G5" s="30"/>
      <c r="H5" s="30"/>
      <c r="I5" s="30"/>
      <c r="J5" s="30"/>
      <c r="K5" s="30"/>
      <c r="L5" s="30"/>
      <c r="M5" s="6"/>
    </row>
    <row r="6" spans="1:13" ht="24" customHeight="1" thickBot="1">
      <c r="A6" s="30"/>
      <c r="B6" s="30"/>
      <c r="C6" s="30"/>
      <c r="D6" s="30"/>
      <c r="E6" s="30"/>
      <c r="F6" s="30"/>
      <c r="G6" s="30"/>
      <c r="H6" s="30"/>
      <c r="I6" s="30"/>
      <c r="J6" s="30"/>
      <c r="K6" s="30"/>
      <c r="L6" s="30"/>
      <c r="M6" s="6"/>
    </row>
    <row r="7" spans="1:12" s="14" customFormat="1" ht="24" customHeight="1" thickBot="1">
      <c r="A7" s="32" t="s">
        <v>1</v>
      </c>
      <c r="B7" s="33"/>
      <c r="C7" s="33"/>
      <c r="D7" s="33"/>
      <c r="E7" s="33"/>
      <c r="F7" s="33"/>
      <c r="G7" s="33"/>
      <c r="H7" s="33"/>
      <c r="I7" s="33"/>
      <c r="J7" s="33"/>
      <c r="K7" s="33"/>
      <c r="L7" s="34"/>
    </row>
    <row r="8" spans="1:13" ht="120" customHeight="1" thickBot="1">
      <c r="A8" s="13" t="s">
        <v>2</v>
      </c>
      <c r="B8" s="11" t="s">
        <v>16</v>
      </c>
      <c r="C8" s="11" t="s">
        <v>17</v>
      </c>
      <c r="D8" s="11" t="s">
        <v>18</v>
      </c>
      <c r="E8" s="11" t="s">
        <v>12</v>
      </c>
      <c r="F8" s="22" t="s">
        <v>36</v>
      </c>
      <c r="G8" s="11" t="s">
        <v>40</v>
      </c>
      <c r="H8" s="11" t="s">
        <v>41</v>
      </c>
      <c r="I8" s="11" t="s">
        <v>37</v>
      </c>
      <c r="J8" s="11" t="s">
        <v>33</v>
      </c>
      <c r="K8" s="11" t="s">
        <v>34</v>
      </c>
      <c r="L8" s="12" t="s">
        <v>35</v>
      </c>
      <c r="M8" s="6"/>
    </row>
    <row r="9" spans="1:13" ht="26.45" customHeight="1">
      <c r="A9" s="24" t="s">
        <v>3</v>
      </c>
      <c r="B9" s="25">
        <v>75</v>
      </c>
      <c r="C9" s="25">
        <v>110</v>
      </c>
      <c r="D9" s="25">
        <v>1450</v>
      </c>
      <c r="E9" s="25">
        <v>5000</v>
      </c>
      <c r="F9" s="48" t="s">
        <v>39</v>
      </c>
      <c r="G9" s="48">
        <v>0</v>
      </c>
      <c r="H9" s="48">
        <v>0</v>
      </c>
      <c r="I9" s="48">
        <v>0</v>
      </c>
      <c r="J9" s="48">
        <v>0</v>
      </c>
      <c r="K9" s="17">
        <f>ROUND(J9,2)</f>
        <v>0</v>
      </c>
      <c r="L9" s="18">
        <f>E9*K9</f>
        <v>0</v>
      </c>
      <c r="M9" s="6"/>
    </row>
    <row r="10" spans="1:13" ht="26.45" customHeight="1">
      <c r="A10" s="26" t="s">
        <v>4</v>
      </c>
      <c r="B10" s="27">
        <v>90</v>
      </c>
      <c r="C10" s="27">
        <v>120</v>
      </c>
      <c r="D10" s="27">
        <v>1450</v>
      </c>
      <c r="E10" s="27">
        <v>60000</v>
      </c>
      <c r="F10" s="49" t="s">
        <v>39</v>
      </c>
      <c r="G10" s="48">
        <v>0</v>
      </c>
      <c r="H10" s="48">
        <v>0</v>
      </c>
      <c r="I10" s="48">
        <v>0</v>
      </c>
      <c r="J10" s="48">
        <v>0</v>
      </c>
      <c r="K10" s="15">
        <f aca="true" t="shared" si="0" ref="K10:K18">ROUND(J10,2)</f>
        <v>0</v>
      </c>
      <c r="L10" s="16">
        <f aca="true" t="shared" si="1" ref="L10:L18">E10*K10</f>
        <v>0</v>
      </c>
      <c r="M10" s="6"/>
    </row>
    <row r="11" spans="1:13" ht="26.45" customHeight="1">
      <c r="A11" s="26" t="s">
        <v>5</v>
      </c>
      <c r="B11" s="27">
        <v>90</v>
      </c>
      <c r="C11" s="27">
        <v>120</v>
      </c>
      <c r="D11" s="27">
        <v>1900</v>
      </c>
      <c r="E11" s="27">
        <v>40000</v>
      </c>
      <c r="F11" s="49" t="s">
        <v>39</v>
      </c>
      <c r="G11" s="48">
        <v>0</v>
      </c>
      <c r="H11" s="48">
        <v>0</v>
      </c>
      <c r="I11" s="48">
        <v>0</v>
      </c>
      <c r="J11" s="48">
        <v>0</v>
      </c>
      <c r="K11" s="15">
        <f t="shared" si="0"/>
        <v>0</v>
      </c>
      <c r="L11" s="16">
        <f t="shared" si="1"/>
        <v>0</v>
      </c>
      <c r="M11" s="6"/>
    </row>
    <row r="12" spans="1:13" ht="26.45" customHeight="1">
      <c r="A12" s="26" t="s">
        <v>47</v>
      </c>
      <c r="B12" s="27">
        <v>90</v>
      </c>
      <c r="C12" s="27">
        <v>120</v>
      </c>
      <c r="D12" s="27">
        <v>2400</v>
      </c>
      <c r="E12" s="27">
        <v>100000</v>
      </c>
      <c r="F12" s="49" t="s">
        <v>39</v>
      </c>
      <c r="G12" s="48">
        <v>0</v>
      </c>
      <c r="H12" s="48">
        <v>0</v>
      </c>
      <c r="I12" s="48">
        <v>0</v>
      </c>
      <c r="J12" s="48">
        <v>0</v>
      </c>
      <c r="K12" s="15">
        <f t="shared" si="0"/>
        <v>0</v>
      </c>
      <c r="L12" s="16">
        <f t="shared" si="1"/>
        <v>0</v>
      </c>
      <c r="M12" s="6"/>
    </row>
    <row r="13" spans="1:13" ht="26.45" customHeight="1">
      <c r="A13" s="26" t="s">
        <v>6</v>
      </c>
      <c r="B13" s="27">
        <v>100</v>
      </c>
      <c r="C13" s="27">
        <v>150</v>
      </c>
      <c r="D13" s="27">
        <v>2200</v>
      </c>
      <c r="E13" s="27">
        <v>150000</v>
      </c>
      <c r="F13" s="49" t="s">
        <v>39</v>
      </c>
      <c r="G13" s="48">
        <v>0</v>
      </c>
      <c r="H13" s="48">
        <v>0</v>
      </c>
      <c r="I13" s="48">
        <v>0</v>
      </c>
      <c r="J13" s="48">
        <v>0</v>
      </c>
      <c r="K13" s="15">
        <f t="shared" si="0"/>
        <v>0</v>
      </c>
      <c r="L13" s="16">
        <f t="shared" si="1"/>
        <v>0</v>
      </c>
      <c r="M13" s="6"/>
    </row>
    <row r="14" spans="1:13" ht="26.45" customHeight="1">
      <c r="A14" s="26" t="s">
        <v>7</v>
      </c>
      <c r="B14" s="27">
        <v>120</v>
      </c>
      <c r="C14" s="27">
        <v>150</v>
      </c>
      <c r="D14" s="27">
        <v>2200</v>
      </c>
      <c r="E14" s="27">
        <v>560000</v>
      </c>
      <c r="F14" s="49" t="s">
        <v>39</v>
      </c>
      <c r="G14" s="48">
        <v>0</v>
      </c>
      <c r="H14" s="48">
        <v>0</v>
      </c>
      <c r="I14" s="48">
        <v>0</v>
      </c>
      <c r="J14" s="48">
        <v>0</v>
      </c>
      <c r="K14" s="15">
        <f t="shared" si="0"/>
        <v>0</v>
      </c>
      <c r="L14" s="16">
        <f t="shared" si="1"/>
        <v>0</v>
      </c>
      <c r="M14" s="6"/>
    </row>
    <row r="15" spans="1:13" ht="26.45" customHeight="1">
      <c r="A15" s="26" t="s">
        <v>8</v>
      </c>
      <c r="B15" s="27">
        <v>120</v>
      </c>
      <c r="C15" s="27">
        <v>150</v>
      </c>
      <c r="D15" s="27">
        <v>2600</v>
      </c>
      <c r="E15" s="27">
        <v>100000</v>
      </c>
      <c r="F15" s="49" t="s">
        <v>39</v>
      </c>
      <c r="G15" s="48">
        <v>0</v>
      </c>
      <c r="H15" s="48">
        <v>0</v>
      </c>
      <c r="I15" s="48">
        <v>0</v>
      </c>
      <c r="J15" s="48">
        <v>0</v>
      </c>
      <c r="K15" s="15">
        <f t="shared" si="0"/>
        <v>0</v>
      </c>
      <c r="L15" s="16">
        <f t="shared" si="1"/>
        <v>0</v>
      </c>
      <c r="M15" s="6"/>
    </row>
    <row r="16" spans="1:13" ht="26.45" customHeight="1">
      <c r="A16" s="26" t="s">
        <v>48</v>
      </c>
      <c r="B16" s="27">
        <v>120</v>
      </c>
      <c r="C16" s="27">
        <v>150</v>
      </c>
      <c r="D16" s="27">
        <v>2900</v>
      </c>
      <c r="E16" s="27">
        <v>40000</v>
      </c>
      <c r="F16" s="49" t="s">
        <v>39</v>
      </c>
      <c r="G16" s="48">
        <v>0</v>
      </c>
      <c r="H16" s="48">
        <v>0</v>
      </c>
      <c r="I16" s="48">
        <v>0</v>
      </c>
      <c r="J16" s="48">
        <v>0</v>
      </c>
      <c r="K16" s="15">
        <f t="shared" si="0"/>
        <v>0</v>
      </c>
      <c r="L16" s="16">
        <f t="shared" si="1"/>
        <v>0</v>
      </c>
      <c r="M16" s="6"/>
    </row>
    <row r="17" spans="1:12" s="6" customFormat="1" ht="26.45" customHeight="1">
      <c r="A17" s="26" t="s">
        <v>9</v>
      </c>
      <c r="B17" s="27">
        <v>150</v>
      </c>
      <c r="C17" s="27" t="s">
        <v>14</v>
      </c>
      <c r="D17" s="27">
        <v>2200</v>
      </c>
      <c r="E17" s="27">
        <v>40000</v>
      </c>
      <c r="F17" s="49" t="s">
        <v>39</v>
      </c>
      <c r="G17" s="48">
        <v>0</v>
      </c>
      <c r="H17" s="48">
        <v>0</v>
      </c>
      <c r="I17" s="48">
        <v>0</v>
      </c>
      <c r="J17" s="48">
        <v>0</v>
      </c>
      <c r="K17" s="15">
        <f t="shared" si="0"/>
        <v>0</v>
      </c>
      <c r="L17" s="16">
        <f t="shared" si="1"/>
        <v>0</v>
      </c>
    </row>
    <row r="18" spans="1:12" s="6" customFormat="1" ht="26.45" customHeight="1" thickBot="1">
      <c r="A18" s="28" t="s">
        <v>10</v>
      </c>
      <c r="B18" s="29">
        <v>150</v>
      </c>
      <c r="C18" s="29" t="s">
        <v>14</v>
      </c>
      <c r="D18" s="29">
        <v>2900</v>
      </c>
      <c r="E18" s="29">
        <v>5000</v>
      </c>
      <c r="F18" s="50" t="s">
        <v>39</v>
      </c>
      <c r="G18" s="48">
        <v>0</v>
      </c>
      <c r="H18" s="48">
        <v>0</v>
      </c>
      <c r="I18" s="48">
        <v>0</v>
      </c>
      <c r="J18" s="48">
        <v>0</v>
      </c>
      <c r="K18" s="19">
        <f t="shared" si="0"/>
        <v>0</v>
      </c>
      <c r="L18" s="20">
        <f t="shared" si="1"/>
        <v>0</v>
      </c>
    </row>
    <row r="19" spans="1:12" s="6" customFormat="1" ht="30" customHeight="1" thickBot="1">
      <c r="A19" s="35" t="s">
        <v>11</v>
      </c>
      <c r="B19" s="36"/>
      <c r="C19" s="36"/>
      <c r="D19" s="36"/>
      <c r="E19" s="36"/>
      <c r="F19" s="36"/>
      <c r="G19" s="36"/>
      <c r="H19" s="36"/>
      <c r="I19" s="36"/>
      <c r="J19" s="36"/>
      <c r="K19" s="37"/>
      <c r="L19" s="21">
        <f>SUM(L9:L18)</f>
        <v>0</v>
      </c>
    </row>
    <row r="20" spans="1:12" s="6" customFormat="1" ht="7.5" customHeight="1">
      <c r="A20" s="1"/>
      <c r="B20" s="1"/>
      <c r="C20" s="1"/>
      <c r="D20" s="1"/>
      <c r="E20" s="2"/>
      <c r="F20" s="2"/>
      <c r="G20" s="2"/>
      <c r="H20" s="2"/>
      <c r="I20" s="2"/>
      <c r="J20" s="3"/>
      <c r="K20" s="3"/>
      <c r="L20" s="4"/>
    </row>
    <row r="21" spans="1:12" s="6" customFormat="1" ht="38.25" customHeight="1">
      <c r="A21" s="43" t="s">
        <v>50</v>
      </c>
      <c r="B21" s="43"/>
      <c r="C21" s="43"/>
      <c r="D21" s="43"/>
      <c r="E21" s="43"/>
      <c r="F21" s="43"/>
      <c r="G21" s="43"/>
      <c r="H21" s="43"/>
      <c r="I21" s="43"/>
      <c r="J21" s="43"/>
      <c r="K21" s="43"/>
      <c r="L21" s="43"/>
    </row>
    <row r="22" spans="1:12" s="6" customFormat="1" ht="24" customHeight="1" thickBot="1">
      <c r="A22" s="1"/>
      <c r="B22" s="1"/>
      <c r="C22" s="1"/>
      <c r="D22" s="1"/>
      <c r="E22" s="2"/>
      <c r="F22" s="2"/>
      <c r="G22" s="2"/>
      <c r="H22" s="2"/>
      <c r="I22" s="2"/>
      <c r="J22" s="3"/>
      <c r="K22" s="3"/>
      <c r="L22" s="4"/>
    </row>
    <row r="23" spans="1:12" s="6" customFormat="1" ht="24" customHeight="1" thickBot="1">
      <c r="A23" s="44" t="s">
        <v>13</v>
      </c>
      <c r="B23" s="45"/>
      <c r="C23" s="45"/>
      <c r="D23" s="45"/>
      <c r="E23" s="46"/>
      <c r="F23" s="46"/>
      <c r="G23" s="46"/>
      <c r="H23" s="46"/>
      <c r="I23" s="46"/>
      <c r="J23" s="46"/>
      <c r="K23" s="46"/>
      <c r="L23" s="47"/>
    </row>
    <row r="24" spans="1:12" s="6" customFormat="1" ht="120" customHeight="1" thickBot="1">
      <c r="A24" s="13" t="s">
        <v>15</v>
      </c>
      <c r="B24" s="11" t="s">
        <v>21</v>
      </c>
      <c r="C24" s="11" t="s">
        <v>22</v>
      </c>
      <c r="D24" s="11" t="s">
        <v>18</v>
      </c>
      <c r="E24" s="11" t="s">
        <v>12</v>
      </c>
      <c r="F24" s="22" t="s">
        <v>36</v>
      </c>
      <c r="G24" s="11" t="s">
        <v>42</v>
      </c>
      <c r="H24" s="11" t="s">
        <v>43</v>
      </c>
      <c r="I24" s="11" t="s">
        <v>37</v>
      </c>
      <c r="J24" s="11" t="s">
        <v>31</v>
      </c>
      <c r="K24" s="11" t="s">
        <v>32</v>
      </c>
      <c r="L24" s="12" t="s">
        <v>35</v>
      </c>
    </row>
    <row r="25" spans="1:12" s="6" customFormat="1" ht="26.45" customHeight="1">
      <c r="A25" s="24" t="s">
        <v>19</v>
      </c>
      <c r="B25" s="25">
        <v>40</v>
      </c>
      <c r="C25" s="25">
        <v>60</v>
      </c>
      <c r="D25" s="25">
        <v>190</v>
      </c>
      <c r="E25" s="25">
        <v>350000</v>
      </c>
      <c r="F25" s="48" t="s">
        <v>39</v>
      </c>
      <c r="G25" s="48">
        <v>0</v>
      </c>
      <c r="H25" s="48">
        <v>0</v>
      </c>
      <c r="I25" s="48">
        <v>0</v>
      </c>
      <c r="J25" s="48">
        <v>0</v>
      </c>
      <c r="K25" s="17">
        <f>ROUND(J25,2)</f>
        <v>0</v>
      </c>
      <c r="L25" s="18">
        <f>E25*K25</f>
        <v>0</v>
      </c>
    </row>
    <row r="26" spans="1:12" s="6" customFormat="1" ht="26.45" customHeight="1">
      <c r="A26" s="26" t="s">
        <v>20</v>
      </c>
      <c r="B26" s="27">
        <v>40</v>
      </c>
      <c r="C26" s="27">
        <v>60</v>
      </c>
      <c r="D26" s="27">
        <v>320</v>
      </c>
      <c r="E26" s="27">
        <v>60000</v>
      </c>
      <c r="F26" s="49" t="s">
        <v>39</v>
      </c>
      <c r="G26" s="48">
        <v>0</v>
      </c>
      <c r="H26" s="48">
        <v>0</v>
      </c>
      <c r="I26" s="48">
        <v>0</v>
      </c>
      <c r="J26" s="48">
        <v>0</v>
      </c>
      <c r="K26" s="15">
        <f aca="true" t="shared" si="2" ref="K26:K33">ROUND(J26,2)</f>
        <v>0</v>
      </c>
      <c r="L26" s="16">
        <f aca="true" t="shared" si="3" ref="L26:L32">E26*K26</f>
        <v>0</v>
      </c>
    </row>
    <row r="27" spans="1:12" s="6" customFormat="1" ht="26.45" customHeight="1">
      <c r="A27" s="26" t="s">
        <v>49</v>
      </c>
      <c r="B27" s="25">
        <v>40</v>
      </c>
      <c r="C27" s="25">
        <v>60</v>
      </c>
      <c r="D27" s="27">
        <v>560</v>
      </c>
      <c r="E27" s="27">
        <v>40000</v>
      </c>
      <c r="F27" s="48" t="s">
        <v>39</v>
      </c>
      <c r="G27" s="48">
        <v>0</v>
      </c>
      <c r="H27" s="48">
        <v>0</v>
      </c>
      <c r="I27" s="48">
        <v>0</v>
      </c>
      <c r="J27" s="48">
        <v>0</v>
      </c>
      <c r="K27" s="15">
        <f t="shared" si="2"/>
        <v>0</v>
      </c>
      <c r="L27" s="16">
        <f t="shared" si="3"/>
        <v>0</v>
      </c>
    </row>
    <row r="28" spans="1:12" s="6" customFormat="1" ht="26.45" customHeight="1">
      <c r="A28" s="26" t="s">
        <v>23</v>
      </c>
      <c r="B28" s="27">
        <v>60</v>
      </c>
      <c r="C28" s="27">
        <v>60</v>
      </c>
      <c r="D28" s="27">
        <v>800</v>
      </c>
      <c r="E28" s="27">
        <v>350000</v>
      </c>
      <c r="F28" s="49" t="s">
        <v>39</v>
      </c>
      <c r="G28" s="48">
        <v>0</v>
      </c>
      <c r="H28" s="48">
        <v>0</v>
      </c>
      <c r="I28" s="48">
        <v>0</v>
      </c>
      <c r="J28" s="48">
        <v>0</v>
      </c>
      <c r="K28" s="15">
        <f t="shared" si="2"/>
        <v>0</v>
      </c>
      <c r="L28" s="16">
        <f t="shared" si="3"/>
        <v>0</v>
      </c>
    </row>
    <row r="29" spans="1:12" s="6" customFormat="1" ht="26.45" customHeight="1">
      <c r="A29" s="26" t="s">
        <v>24</v>
      </c>
      <c r="B29" s="27">
        <v>60</v>
      </c>
      <c r="C29" s="27">
        <v>60</v>
      </c>
      <c r="D29" s="27">
        <v>1000</v>
      </c>
      <c r="E29" s="27">
        <v>100000</v>
      </c>
      <c r="F29" s="48" t="s">
        <v>39</v>
      </c>
      <c r="G29" s="48">
        <v>0</v>
      </c>
      <c r="H29" s="48">
        <v>0</v>
      </c>
      <c r="I29" s="48">
        <v>0</v>
      </c>
      <c r="J29" s="48">
        <v>0</v>
      </c>
      <c r="K29" s="15">
        <f t="shared" si="2"/>
        <v>0</v>
      </c>
      <c r="L29" s="16">
        <f t="shared" si="3"/>
        <v>0</v>
      </c>
    </row>
    <row r="30" spans="1:12" s="6" customFormat="1" ht="26.45" customHeight="1">
      <c r="A30" s="26" t="s">
        <v>26</v>
      </c>
      <c r="B30" s="27">
        <v>60</v>
      </c>
      <c r="C30" s="27">
        <v>90</v>
      </c>
      <c r="D30" s="27">
        <v>1100</v>
      </c>
      <c r="E30" s="27">
        <v>130000</v>
      </c>
      <c r="F30" s="49" t="s">
        <v>39</v>
      </c>
      <c r="G30" s="48">
        <v>0</v>
      </c>
      <c r="H30" s="48">
        <v>0</v>
      </c>
      <c r="I30" s="48">
        <v>0</v>
      </c>
      <c r="J30" s="48">
        <v>0</v>
      </c>
      <c r="K30" s="15">
        <f t="shared" si="2"/>
        <v>0</v>
      </c>
      <c r="L30" s="16">
        <f t="shared" si="3"/>
        <v>0</v>
      </c>
    </row>
    <row r="31" spans="1:12" s="6" customFormat="1" ht="26.45" customHeight="1">
      <c r="A31" s="26" t="s">
        <v>27</v>
      </c>
      <c r="B31" s="27">
        <v>60</v>
      </c>
      <c r="C31" s="27">
        <v>90</v>
      </c>
      <c r="D31" s="27">
        <v>1200</v>
      </c>
      <c r="E31" s="27">
        <v>300000</v>
      </c>
      <c r="F31" s="48" t="s">
        <v>39</v>
      </c>
      <c r="G31" s="48">
        <v>0</v>
      </c>
      <c r="H31" s="48">
        <v>0</v>
      </c>
      <c r="I31" s="48">
        <v>0</v>
      </c>
      <c r="J31" s="48">
        <v>0</v>
      </c>
      <c r="K31" s="15">
        <f t="shared" si="2"/>
        <v>0</v>
      </c>
      <c r="L31" s="16">
        <f t="shared" si="3"/>
        <v>0</v>
      </c>
    </row>
    <row r="32" spans="1:12" s="6" customFormat="1" ht="26.45" customHeight="1">
      <c r="A32" s="26" t="s">
        <v>28</v>
      </c>
      <c r="B32" s="27">
        <v>60</v>
      </c>
      <c r="C32" s="27">
        <v>90</v>
      </c>
      <c r="D32" s="27">
        <v>1700</v>
      </c>
      <c r="E32" s="27">
        <v>170000</v>
      </c>
      <c r="F32" s="49" t="s">
        <v>39</v>
      </c>
      <c r="G32" s="48">
        <v>0</v>
      </c>
      <c r="H32" s="48">
        <v>0</v>
      </c>
      <c r="I32" s="48">
        <v>0</v>
      </c>
      <c r="J32" s="48">
        <v>0</v>
      </c>
      <c r="K32" s="15">
        <f t="shared" si="2"/>
        <v>0</v>
      </c>
      <c r="L32" s="16">
        <f t="shared" si="3"/>
        <v>0</v>
      </c>
    </row>
    <row r="33" spans="1:13" ht="26.45" customHeight="1">
      <c r="A33" s="26" t="s">
        <v>30</v>
      </c>
      <c r="B33" s="27">
        <v>80</v>
      </c>
      <c r="C33" s="27">
        <v>170</v>
      </c>
      <c r="D33" s="27">
        <v>1900</v>
      </c>
      <c r="E33" s="27">
        <v>120000</v>
      </c>
      <c r="F33" s="48" t="s">
        <v>39</v>
      </c>
      <c r="G33" s="48">
        <v>0</v>
      </c>
      <c r="H33" s="48">
        <v>0</v>
      </c>
      <c r="I33" s="48">
        <v>0</v>
      </c>
      <c r="J33" s="48">
        <v>0</v>
      </c>
      <c r="K33" s="15">
        <f t="shared" si="2"/>
        <v>0</v>
      </c>
      <c r="L33" s="16">
        <f aca="true" t="shared" si="4" ref="L33">E33*K33</f>
        <v>0</v>
      </c>
      <c r="M33" s="6"/>
    </row>
    <row r="34" spans="1:13" ht="26.45" customHeight="1" thickBot="1">
      <c r="A34" s="28" t="s">
        <v>29</v>
      </c>
      <c r="B34" s="29">
        <v>90</v>
      </c>
      <c r="C34" s="29">
        <v>180</v>
      </c>
      <c r="D34" s="29">
        <v>1200</v>
      </c>
      <c r="E34" s="29">
        <v>50000</v>
      </c>
      <c r="F34" s="48" t="s">
        <v>39</v>
      </c>
      <c r="G34" s="48">
        <v>0</v>
      </c>
      <c r="H34" s="48">
        <v>0</v>
      </c>
      <c r="I34" s="48">
        <v>0</v>
      </c>
      <c r="J34" s="48">
        <v>0</v>
      </c>
      <c r="K34" s="15">
        <f aca="true" t="shared" si="5" ref="K34">ROUND(J34,2)</f>
        <v>0</v>
      </c>
      <c r="L34" s="16">
        <f aca="true" t="shared" si="6" ref="L34">E34*K34</f>
        <v>0</v>
      </c>
      <c r="M34" s="6"/>
    </row>
    <row r="35" spans="1:13" ht="30" customHeight="1" thickBot="1">
      <c r="A35" s="35" t="s">
        <v>25</v>
      </c>
      <c r="B35" s="36"/>
      <c r="C35" s="36"/>
      <c r="D35" s="36"/>
      <c r="E35" s="36"/>
      <c r="F35" s="36"/>
      <c r="G35" s="36"/>
      <c r="H35" s="36"/>
      <c r="I35" s="36"/>
      <c r="J35" s="36"/>
      <c r="K35" s="37"/>
      <c r="L35" s="21">
        <f>SUM(L25:L34)</f>
        <v>0</v>
      </c>
      <c r="M35" s="6"/>
    </row>
    <row r="36" spans="1:13" ht="8.25" customHeight="1">
      <c r="A36" s="1"/>
      <c r="B36" s="1"/>
      <c r="C36" s="1"/>
      <c r="D36" s="1"/>
      <c r="E36" s="2"/>
      <c r="F36" s="2"/>
      <c r="G36" s="2"/>
      <c r="H36" s="2"/>
      <c r="I36" s="2"/>
      <c r="J36" s="3"/>
      <c r="K36" s="3"/>
      <c r="L36" s="4"/>
      <c r="M36" s="6"/>
    </row>
    <row r="37" spans="1:13" ht="38.25" customHeight="1">
      <c r="A37" s="43" t="s">
        <v>50</v>
      </c>
      <c r="B37" s="43"/>
      <c r="C37" s="43"/>
      <c r="D37" s="43"/>
      <c r="E37" s="43"/>
      <c r="F37" s="43"/>
      <c r="G37" s="43"/>
      <c r="H37" s="43"/>
      <c r="I37" s="43"/>
      <c r="J37" s="43"/>
      <c r="K37" s="43"/>
      <c r="L37" s="43"/>
      <c r="M37" s="6"/>
    </row>
    <row r="38" spans="1:13" ht="24" customHeight="1" thickBot="1">
      <c r="A38" s="1"/>
      <c r="B38" s="1"/>
      <c r="C38" s="1"/>
      <c r="D38" s="1"/>
      <c r="E38" s="2"/>
      <c r="F38" s="2"/>
      <c r="G38" s="2"/>
      <c r="H38" s="2"/>
      <c r="I38" s="2"/>
      <c r="J38" s="3"/>
      <c r="K38" s="3"/>
      <c r="L38" s="4"/>
      <c r="M38" s="6"/>
    </row>
    <row r="39" spans="1:12" s="5" customFormat="1" ht="60" customHeight="1" thickBot="1">
      <c r="A39" s="40" t="s">
        <v>45</v>
      </c>
      <c r="B39" s="41"/>
      <c r="C39" s="41"/>
      <c r="D39" s="41"/>
      <c r="E39" s="41"/>
      <c r="F39" s="41"/>
      <c r="G39" s="41"/>
      <c r="H39" s="41"/>
      <c r="I39" s="41"/>
      <c r="J39" s="41"/>
      <c r="K39" s="42"/>
      <c r="L39" s="23">
        <f>L19+L35</f>
        <v>0</v>
      </c>
    </row>
    <row r="40" spans="1:12" ht="24" customHeight="1">
      <c r="A40" s="8"/>
      <c r="B40" s="8"/>
      <c r="C40" s="8"/>
      <c r="D40" s="8"/>
      <c r="E40" s="8"/>
      <c r="F40" s="8"/>
      <c r="G40" s="8"/>
      <c r="H40" s="8"/>
      <c r="I40" s="8"/>
      <c r="J40" s="9"/>
      <c r="K40" s="9"/>
      <c r="L40" s="8"/>
    </row>
    <row r="41" spans="10:13" ht="12">
      <c r="J41" s="6"/>
      <c r="K41" s="6"/>
      <c r="M41" s="6"/>
    </row>
    <row r="42" spans="10:13" ht="12">
      <c r="J42" s="6"/>
      <c r="K42" s="6"/>
      <c r="M42" s="6"/>
    </row>
    <row r="43" spans="1:13" ht="406.5" customHeight="1">
      <c r="A43" s="38" t="s">
        <v>44</v>
      </c>
      <c r="B43" s="39"/>
      <c r="C43" s="39"/>
      <c r="D43" s="39"/>
      <c r="E43" s="39"/>
      <c r="F43" s="39"/>
      <c r="G43" s="39"/>
      <c r="H43" s="39"/>
      <c r="I43" s="39"/>
      <c r="J43" s="39"/>
      <c r="K43" s="39"/>
      <c r="L43" s="39"/>
      <c r="M43" s="6"/>
    </row>
    <row r="44" spans="10:13" ht="15" customHeight="1">
      <c r="J44" s="6"/>
      <c r="K44" s="6"/>
      <c r="M44" s="6"/>
    </row>
    <row r="45" spans="10:13" ht="12">
      <c r="J45" s="6"/>
      <c r="K45" s="6"/>
      <c r="M45" s="6"/>
    </row>
    <row r="46" spans="10:13" ht="12">
      <c r="J46" s="6"/>
      <c r="K46" s="6"/>
      <c r="M46" s="6"/>
    </row>
    <row r="47" spans="10:13" ht="12">
      <c r="J47" s="6"/>
      <c r="K47" s="6"/>
      <c r="M47" s="6"/>
    </row>
    <row r="48" spans="10:11" ht="12">
      <c r="J48" s="6"/>
      <c r="K48" s="6"/>
    </row>
  </sheetData>
  <sheetProtection algorithmName="SHA-512" hashValue="7pQqWNqKAIs2ptBRBk1cezjVZosNH4ciDIIuzPwU3PcNblSblRtbUIZhalOdm+31oUaVG7J5WxzE8TQeRtJgKQ==" saltValue="UtxxvO99D1FY073FTIskow==" spinCount="100000" sheet="1" objects="1" scenarios="1" selectLockedCells="1"/>
  <mergeCells count="11">
    <mergeCell ref="A43:L43"/>
    <mergeCell ref="A39:K39"/>
    <mergeCell ref="A21:L21"/>
    <mergeCell ref="A23:L23"/>
    <mergeCell ref="A35:K35"/>
    <mergeCell ref="A37:L37"/>
    <mergeCell ref="A1:L1"/>
    <mergeCell ref="A2:L2"/>
    <mergeCell ref="A3:L3"/>
    <mergeCell ref="A7:L7"/>
    <mergeCell ref="A19:K19"/>
  </mergeCells>
  <conditionalFormatting sqref="K9:K18 K25:K34">
    <cfRule type="cellIs" priority="7" dxfId="0" operator="lessThan">
      <formula>0</formula>
    </cfRule>
  </conditionalFormatting>
  <conditionalFormatting sqref="K9:K18 K25:K34">
    <cfRule type="cellIs" priority="4" dxfId="1" operator="greaterThan">
      <formula>0</formula>
    </cfRule>
    <cfRule type="cellIs" priority="5" dxfId="0" operator="equal">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landscape" paperSize="9" scale="80" r:id="rId1"/>
  <headerFooter>
    <oddFooter>&amp;L&amp;"-,Obyčejné"&amp;11Zadávací dokumentace &amp;"-,Tučné"CEINK0216&amp;"-,Obyčejné" – příloha č. 5&amp;R&amp;"-,Obyčejné"&amp;11Stránka &amp;"-,Tučné"&amp;P&amp;"-,Obyčejné" z &amp;"-,Tučné"&amp;N</oddFooter>
  </headerFooter>
  <rowBreaks count="3" manualBreakCount="3">
    <brk id="22" max="16383" man="1"/>
    <brk id="40"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Vyhodnocení pevné linky CEJIZA</dc:title>
  <dc:subject/>
  <dc:creator/>
  <cp:keywords/>
  <dc:description/>
  <cp:lastModifiedBy>Mgr. Lukáš Pruška</cp:lastModifiedBy>
  <cp:lastPrinted>2016-06-09T15:04:06Z</cp:lastPrinted>
  <dcterms:created xsi:type="dcterms:W3CDTF">2010-07-16T15:57:17Z</dcterms:created>
  <dcterms:modified xsi:type="dcterms:W3CDTF">2016-06-29T16:46:31Z</dcterms:modified>
  <cp:category/>
  <cp:version/>
  <cp:contentType/>
  <cp:contentStatus/>
</cp:coreProperties>
</file>