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4475" windowHeight="10125" activeTab="0"/>
  </bookViews>
  <sheets>
    <sheet name="List 1" sheetId="4" r:id="rId1"/>
  </sheets>
  <definedNames>
    <definedName name="_xlnm.Print_Area" localSheetId="0">'List 1'!$A$1:$M$43</definedName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<sst xmlns="http://schemas.openxmlformats.org/spreadsheetml/2006/main" count="187" uniqueCount="71">
  <si>
    <t>-</t>
  </si>
  <si>
    <t>Příloha č. 5 zadávací dokumentace</t>
  </si>
  <si>
    <t>Barevnost</t>
  </si>
  <si>
    <t>Účinná látka</t>
  </si>
  <si>
    <t>Spektrum účinku</t>
  </si>
  <si>
    <t>Oblast použití</t>
  </si>
  <si>
    <t>doplní uchazeč</t>
  </si>
  <si>
    <t>nerozhoduje</t>
  </si>
  <si>
    <t>alkohol, KAS</t>
  </si>
  <si>
    <t>A(B)TMV</t>
  </si>
  <si>
    <t>dezinfekční přípravky pro dezinfekci rukou</t>
  </si>
  <si>
    <t xml:space="preserve">alkohol </t>
  </si>
  <si>
    <t>alkohol</t>
  </si>
  <si>
    <t>ABTMV</t>
  </si>
  <si>
    <t>bezbarvý</t>
  </si>
  <si>
    <t>dezinfekční přípravky pro dezinfekci kůže</t>
  </si>
  <si>
    <t>barvený</t>
  </si>
  <si>
    <t>dezinfekční přípravky pro rychlou dezinfekci ve spreji</t>
  </si>
  <si>
    <t>alkohol, PVP jod</t>
  </si>
  <si>
    <r>
      <t xml:space="preserve">Název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</si>
  <si>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t>Dezinfekční přípravky na nástroje / pro vyšší stupeň dezinfekce / pro stravovací provoz / na plochy, povrchy a předměty</t>
  </si>
  <si>
    <t>peruhličitan</t>
  </si>
  <si>
    <t>KAS, amin</t>
  </si>
  <si>
    <t>amin</t>
  </si>
  <si>
    <t>chlor</t>
  </si>
  <si>
    <t>ABCTMV</t>
  </si>
  <si>
    <t>dezinfekční přípravky na nástroje</t>
  </si>
  <si>
    <t>dezinfekční přípravky pro vyšší stupeň dezinfekce</t>
  </si>
  <si>
    <t>dezinfekční přípravky pro stravovací provoz</t>
  </si>
  <si>
    <t>Expozice</t>
  </si>
  <si>
    <t>15 minut</t>
  </si>
  <si>
    <t>30 minut</t>
  </si>
  <si>
    <t>60 minut</t>
  </si>
  <si>
    <t>glutaraldehyd, KAS</t>
  </si>
  <si>
    <t>dichlorisokyanurát sodný</t>
  </si>
  <si>
    <t>KAS</t>
  </si>
  <si>
    <t>A(B)V</t>
  </si>
  <si>
    <t>dezinfekční přípravky na plochy, povrchy a předměty</t>
  </si>
  <si>
    <t>ubrousky</t>
  </si>
  <si>
    <r>
      <t xml:space="preserve">Cena za 1 </t>
    </r>
    <r>
      <rPr>
        <b/>
        <u val="single"/>
        <sz val="11"/>
        <color theme="1"/>
        <rFont val="Calibri"/>
        <family val="2"/>
        <scheme val="minor"/>
      </rPr>
      <t>litr dezinfekčního přípravku</t>
    </r>
    <r>
      <rPr>
        <b/>
        <sz val="11"/>
        <color theme="1"/>
        <rFont val="Calibri"/>
        <family val="2"/>
        <scheme val="minor"/>
      </rPr>
      <t xml:space="preserve">
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</si>
  <si>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r>
      <t xml:space="preserve">Cena za 1 </t>
    </r>
    <r>
      <rPr>
        <b/>
        <u val="single"/>
        <sz val="11"/>
        <color theme="1"/>
        <rFont val="Calibri"/>
        <family val="2"/>
        <scheme val="minor"/>
      </rPr>
      <t>litr pracovního roztoku</t>
    </r>
    <r>
      <rPr>
        <b/>
        <sz val="11"/>
        <color theme="1"/>
        <rFont val="Calibri"/>
        <family val="2"/>
        <scheme val="minor"/>
      </rPr>
      <t xml:space="preserve">
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</si>
  <si>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r>
      <t xml:space="preserve">Přepokládaná spotřeba </t>
    </r>
    <r>
      <rPr>
        <b/>
        <u val="single"/>
        <sz val="11"/>
        <color theme="1"/>
        <rFont val="Calibri"/>
        <family val="2"/>
        <scheme val="minor"/>
      </rPr>
      <t>dezinfekčního přípravku v litrech</t>
    </r>
  </si>
  <si>
    <r>
      <t xml:space="preserve">Cena za 1 </t>
    </r>
    <r>
      <rPr>
        <b/>
        <u val="single"/>
        <sz val="11"/>
        <color theme="1"/>
        <rFont val="Calibri"/>
        <family val="2"/>
        <scheme val="minor"/>
      </rPr>
      <t>litr dezinfekčního přípravku</t>
    </r>
    <r>
      <rPr>
        <b/>
        <sz val="11"/>
        <color theme="1"/>
        <rFont val="Calibri"/>
        <family val="2"/>
        <scheme val="minor"/>
      </rPr>
      <t xml:space="preserve">
v Kč bez DPH
ZAOKROUHLENÁ NA 2 DESETINNÁ MÍSTA</t>
    </r>
  </si>
  <si>
    <r>
      <t xml:space="preserve">Cena za předpokládanou spotřebu </t>
    </r>
    <r>
      <rPr>
        <b/>
        <u val="single"/>
        <sz val="11"/>
        <color theme="1"/>
        <rFont val="Calibri"/>
        <family val="2"/>
        <scheme val="minor"/>
      </rPr>
      <t>litrů dezinfekčního přípravku</t>
    </r>
    <r>
      <rPr>
        <b/>
        <sz val="11"/>
        <color theme="1"/>
        <rFont val="Calibri"/>
        <family val="2"/>
        <scheme val="minor"/>
      </rPr>
      <t xml:space="preserve">
v Kč bez DPH </t>
    </r>
  </si>
  <si>
    <t>Specifikace dezinfekčních přípravků, předpokládaná množství spotřeby a předloha pro zpracování ceny plnění</t>
  </si>
  <si>
    <t>Číslo položky</t>
  </si>
  <si>
    <r>
      <t xml:space="preserve">Celková cena za předpokládanou spotřebu všech dezinfekčních přípravků v Kč bez DPH,
</t>
    </r>
    <r>
      <rPr>
        <sz val="14"/>
        <color theme="1"/>
        <rFont val="Calibri"/>
        <family val="2"/>
        <scheme val="minor"/>
      </rPr>
      <t>tj. cena, která bude stanovena jako součet cen za předpokládanou spotřebu jednotlivých dezinfekčních přípravků nebo pracovních roztoků</t>
    </r>
    <r>
      <rPr>
        <b/>
        <sz val="14"/>
        <color theme="1"/>
        <rFont val="Calibri"/>
        <family val="2"/>
        <scheme val="minor"/>
      </rPr>
      <t xml:space="preserve">
(nabídková cena)</t>
    </r>
  </si>
  <si>
    <t>barevný</t>
  </si>
  <si>
    <t>A(B)TV</t>
  </si>
  <si>
    <t>alkohol, chlorhexidin</t>
  </si>
  <si>
    <t>alkohol,KAS</t>
  </si>
  <si>
    <t>směs alkoholů</t>
  </si>
  <si>
    <t>obsah alkoholu do 30%, KAS nebo amin</t>
  </si>
  <si>
    <t>dezinfekční přípravky pro rychlou dezinfekci s možnosti aplikace postřikem nebo pěnou</t>
  </si>
  <si>
    <t>Dezinfekční přípravky pro dezinfekci rukou / kůže / rychlou dezinfekci</t>
  </si>
  <si>
    <t>PAA</t>
  </si>
  <si>
    <t xml:space="preserve">glutaraldehyd </t>
  </si>
  <si>
    <t>ABTMV / ABCTMV</t>
  </si>
  <si>
    <t>KAS, biguanid</t>
  </si>
  <si>
    <t xml:space="preserve">dezinfekční přípravky na plochy, povrchy a předměty </t>
  </si>
  <si>
    <t>ABTV</t>
  </si>
  <si>
    <t>ABCTV</t>
  </si>
  <si>
    <t>chlordioxid</t>
  </si>
  <si>
    <r>
      <t xml:space="preserve">Koncentrace pracovního roztoku
v % / počtu tablet na 1 litr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</si>
  <si>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t>tablet</t>
  </si>
  <si>
    <r>
      <t xml:space="preserve">Cena za předpokládanou spotřebu </t>
    </r>
    <r>
      <rPr>
        <b/>
        <u val="single"/>
        <sz val="11"/>
        <color theme="1"/>
        <rFont val="Calibri"/>
        <family val="2"/>
        <scheme val="minor"/>
      </rPr>
      <t>litrů pracovního roztoku / kusů ubrousků</t>
    </r>
    <r>
      <rPr>
        <b/>
        <sz val="11"/>
        <color theme="1"/>
        <rFont val="Calibri"/>
        <family val="2"/>
        <scheme val="minor"/>
      </rPr>
      <t xml:space="preserve">
v Kč bez DPH </t>
    </r>
  </si>
  <si>
    <r>
      <t xml:space="preserve">Předpokládaná spotřeba </t>
    </r>
    <r>
      <rPr>
        <b/>
        <u val="single"/>
        <sz val="11"/>
        <color theme="1"/>
        <rFont val="Calibri"/>
        <family val="2"/>
        <scheme val="minor"/>
      </rPr>
      <t>pracovního roztoku
v litrech / ubrousků
v kusech</t>
    </r>
  </si>
  <si>
    <r>
      <t xml:space="preserve">Cena za 1 </t>
    </r>
    <r>
      <rPr>
        <b/>
        <u val="single"/>
        <sz val="11"/>
        <color theme="1"/>
        <rFont val="Calibri"/>
        <family val="2"/>
        <scheme val="minor"/>
      </rPr>
      <t>měrnou jednotku (litr, tabletu, ubrousek) dezinfekčního přípravku</t>
    </r>
    <r>
      <rPr>
        <b/>
        <sz val="11"/>
        <color theme="1"/>
        <rFont val="Calibri"/>
        <family val="2"/>
        <scheme val="minor"/>
      </rPr>
      <t xml:space="preserve">
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</si>
  <si>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r>
      <t xml:space="preserve">Cena za 1 </t>
    </r>
    <r>
      <rPr>
        <b/>
        <u val="single"/>
        <sz val="11"/>
        <color theme="1"/>
        <rFont val="Calibri"/>
        <family val="2"/>
        <scheme val="minor"/>
      </rPr>
      <t>litr pracovního roztoku / kus ubrousku</t>
    </r>
    <r>
      <rPr>
        <b/>
        <sz val="11"/>
        <color theme="1"/>
        <rFont val="Calibri"/>
        <family val="2"/>
        <scheme val="minor"/>
      </rPr>
      <t xml:space="preserve">
v Kč bez DPH
ZAOKROUHLENÁ NA 2 DESETINNÁ MÍSTA</t>
    </r>
  </si>
  <si>
    <t>15 / 60 minut</t>
  </si>
  <si>
    <t>1 minuta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</si>
</sst>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medium"/>
      <diagonal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 diagonalUp="1" diagonalDown="1">
      <left/>
      <right style="thin"/>
      <top style="thin"/>
      <bottom style="medium"/>
      <diagonal style="thin"/>
    </border>
    <border diagonalUp="1" diagonalDown="1">
      <left style="thin"/>
      <right/>
      <top/>
      <bottom style="thin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/>
      <top/>
      <bottom style="medium"/>
      <diagonal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 diagonalUp="1" diagonalDown="1">
      <left style="thin"/>
      <right style="thin"/>
      <top style="medium"/>
      <bottom/>
      <diagonal style="thin"/>
    </border>
    <border diagonalUp="1" diagonalDown="1">
      <left/>
      <right style="thin"/>
      <top style="medium"/>
      <bottom/>
      <diagonal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 diagonalUp="1" diagonalDown="1">
      <left/>
      <right style="thin"/>
      <top style="medium"/>
      <bottom style="thin"/>
      <diagonal style="thin"/>
    </border>
    <border diagonalUp="1" diagonalDown="1">
      <left style="thin"/>
      <right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center" vertical="center" wrapText="1"/>
      <protection hidden="1"/>
    </xf>
    <xf numFmtId="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3" fontId="14" fillId="0" borderId="3" xfId="0" applyNumberFormat="1" applyFont="1" applyBorder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14" fillId="0" borderId="27" xfId="0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2" borderId="27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10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10" fontId="10" fillId="4" borderId="3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43" xfId="0" applyFont="1" applyBorder="1" applyAlignment="1" applyProtection="1">
      <alignment horizontal="left" vertical="center" wrapText="1"/>
      <protection hidden="1"/>
    </xf>
    <xf numFmtId="0" fontId="9" fillId="0" borderId="44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8" fillId="2" borderId="42" xfId="0" applyFont="1" applyFill="1" applyBorder="1" applyAlignment="1" applyProtection="1">
      <alignment horizontal="left" vertical="center" wrapText="1"/>
      <protection hidden="1"/>
    </xf>
    <xf numFmtId="0" fontId="8" fillId="2" borderId="43" xfId="0" applyFont="1" applyFill="1" applyBorder="1" applyAlignment="1" applyProtection="1">
      <alignment horizontal="left" vertical="center" wrapText="1"/>
      <protection hidden="1"/>
    </xf>
    <xf numFmtId="0" fontId="8" fillId="2" borderId="45" xfId="0" applyFont="1" applyFill="1" applyBorder="1" applyAlignment="1" applyProtection="1">
      <alignment horizontal="left" vertical="center" wrapText="1"/>
      <protection hidden="1"/>
    </xf>
    <xf numFmtId="4" fontId="8" fillId="2" borderId="43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view="pageBreakPreview" zoomScale="85" zoomScaleSheetLayoutView="85" zoomScalePageLayoutView="85" workbookViewId="0" topLeftCell="A1">
      <selection activeCell="J9" sqref="J9"/>
    </sheetView>
  </sheetViews>
  <sheetFormatPr defaultColWidth="8.8515625" defaultRowHeight="12"/>
  <cols>
    <col min="1" max="1" width="9.28125" style="10" customWidth="1"/>
    <col min="2" max="2" width="17.421875" style="10" customWidth="1"/>
    <col min="3" max="3" width="13.140625" style="10" customWidth="1"/>
    <col min="4" max="4" width="18.7109375" style="10" customWidth="1"/>
    <col min="5" max="5" width="11.28125" style="10" customWidth="1"/>
    <col min="6" max="6" width="26.57421875" style="10" customWidth="1"/>
    <col min="7" max="7" width="13.57421875" style="10" customWidth="1"/>
    <col min="8" max="8" width="11.28125" style="11" customWidth="1"/>
    <col min="9" max="9" width="16.421875" style="11" customWidth="1"/>
    <col min="10" max="10" width="17.421875" style="10" customWidth="1"/>
    <col min="11" max="11" width="17.421875" style="3" customWidth="1"/>
    <col min="12" max="12" width="17.421875" style="1" customWidth="1"/>
    <col min="13" max="13" width="23.7109375" style="1" customWidth="1"/>
    <col min="14" max="16384" width="8.8515625" style="1" customWidth="1"/>
  </cols>
  <sheetData>
    <row r="1" spans="1:13" ht="23.45" customHeight="1">
      <c r="A1" s="79" t="s">
        <v>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3.4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3.45" customHeight="1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4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4" customHeight="1">
      <c r="A5" s="9"/>
      <c r="B5" s="1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4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4" customFormat="1" ht="24" customHeight="1" thickBot="1">
      <c r="A7" s="70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s="2" customFormat="1" ht="132.6" customHeight="1" thickBot="1">
      <c r="A8" s="34" t="s">
        <v>45</v>
      </c>
      <c r="B8" s="32" t="s">
        <v>19</v>
      </c>
      <c r="C8" s="23" t="s">
        <v>2</v>
      </c>
      <c r="D8" s="23" t="s">
        <v>3</v>
      </c>
      <c r="E8" s="23" t="s">
        <v>4</v>
      </c>
      <c r="F8" s="23" t="s">
        <v>5</v>
      </c>
      <c r="G8" s="35"/>
      <c r="H8" s="36"/>
      <c r="I8" s="32" t="s">
        <v>41</v>
      </c>
      <c r="J8" s="23" t="s">
        <v>39</v>
      </c>
      <c r="K8" s="35"/>
      <c r="L8" s="23" t="s">
        <v>42</v>
      </c>
      <c r="M8" s="37" t="s">
        <v>43</v>
      </c>
    </row>
    <row r="9" spans="1:13" s="2" customFormat="1" ht="30">
      <c r="A9" s="38">
        <v>1</v>
      </c>
      <c r="B9" s="61" t="s">
        <v>6</v>
      </c>
      <c r="C9" s="39" t="s">
        <v>14</v>
      </c>
      <c r="D9" s="40" t="s">
        <v>8</v>
      </c>
      <c r="E9" s="39" t="s">
        <v>48</v>
      </c>
      <c r="F9" s="40" t="s">
        <v>10</v>
      </c>
      <c r="G9" s="41"/>
      <c r="H9" s="42"/>
      <c r="I9" s="43">
        <v>8000</v>
      </c>
      <c r="J9" s="58">
        <v>0</v>
      </c>
      <c r="K9" s="44"/>
      <c r="L9" s="45">
        <f>ROUND(J9,2)</f>
        <v>0</v>
      </c>
      <c r="M9" s="46">
        <f>I9*L9</f>
        <v>0</v>
      </c>
    </row>
    <row r="10" spans="1:13" s="2" customFormat="1" ht="30">
      <c r="A10" s="21">
        <v>2</v>
      </c>
      <c r="B10" s="62" t="s">
        <v>6</v>
      </c>
      <c r="C10" s="25" t="s">
        <v>14</v>
      </c>
      <c r="D10" s="26" t="s">
        <v>11</v>
      </c>
      <c r="E10" s="25" t="s">
        <v>48</v>
      </c>
      <c r="F10" s="26" t="s">
        <v>10</v>
      </c>
      <c r="G10" s="27"/>
      <c r="H10" s="30"/>
      <c r="I10" s="33">
        <v>5000</v>
      </c>
      <c r="J10" s="59">
        <v>0</v>
      </c>
      <c r="K10" s="15"/>
      <c r="L10" s="6">
        <f aca="true" t="shared" si="0" ref="L10:L21">ROUND(J10,2)</f>
        <v>0</v>
      </c>
      <c r="M10" s="7">
        <f aca="true" t="shared" si="1" ref="M10:M21">I10*L10</f>
        <v>0</v>
      </c>
    </row>
    <row r="11" spans="1:13" s="2" customFormat="1" ht="30">
      <c r="A11" s="21">
        <v>3</v>
      </c>
      <c r="B11" s="62" t="s">
        <v>6</v>
      </c>
      <c r="C11" s="25" t="s">
        <v>7</v>
      </c>
      <c r="D11" s="26" t="s">
        <v>12</v>
      </c>
      <c r="E11" s="25" t="s">
        <v>13</v>
      </c>
      <c r="F11" s="26" t="s">
        <v>10</v>
      </c>
      <c r="G11" s="27"/>
      <c r="H11" s="30"/>
      <c r="I11" s="33">
        <v>2000</v>
      </c>
      <c r="J11" s="59">
        <v>0</v>
      </c>
      <c r="K11" s="15"/>
      <c r="L11" s="6">
        <f t="shared" si="0"/>
        <v>0</v>
      </c>
      <c r="M11" s="7">
        <f t="shared" si="1"/>
        <v>0</v>
      </c>
    </row>
    <row r="12" spans="1:13" s="2" customFormat="1" ht="30">
      <c r="A12" s="20">
        <v>4</v>
      </c>
      <c r="B12" s="62" t="s">
        <v>6</v>
      </c>
      <c r="C12" s="25" t="s">
        <v>7</v>
      </c>
      <c r="D12" s="26" t="s">
        <v>12</v>
      </c>
      <c r="E12" s="25" t="s">
        <v>13</v>
      </c>
      <c r="F12" s="26" t="s">
        <v>10</v>
      </c>
      <c r="G12" s="27"/>
      <c r="H12" s="30"/>
      <c r="I12" s="33">
        <v>3000</v>
      </c>
      <c r="J12" s="59">
        <v>0</v>
      </c>
      <c r="K12" s="15"/>
      <c r="L12" s="6">
        <f t="shared" si="0"/>
        <v>0</v>
      </c>
      <c r="M12" s="7">
        <f t="shared" si="1"/>
        <v>0</v>
      </c>
    </row>
    <row r="13" spans="1:13" s="2" customFormat="1" ht="30">
      <c r="A13" s="21">
        <v>5</v>
      </c>
      <c r="B13" s="62" t="s">
        <v>6</v>
      </c>
      <c r="C13" s="25" t="s">
        <v>14</v>
      </c>
      <c r="D13" s="26" t="s">
        <v>12</v>
      </c>
      <c r="E13" s="25" t="s">
        <v>13</v>
      </c>
      <c r="F13" s="26" t="s">
        <v>10</v>
      </c>
      <c r="G13" s="27"/>
      <c r="H13" s="30"/>
      <c r="I13" s="33">
        <v>3000</v>
      </c>
      <c r="J13" s="59">
        <v>0</v>
      </c>
      <c r="K13" s="15"/>
      <c r="L13" s="6">
        <f t="shared" si="0"/>
        <v>0</v>
      </c>
      <c r="M13" s="7">
        <f t="shared" si="1"/>
        <v>0</v>
      </c>
    </row>
    <row r="14" spans="1:13" s="2" customFormat="1" ht="30">
      <c r="A14" s="21">
        <v>6</v>
      </c>
      <c r="B14" s="62" t="s">
        <v>6</v>
      </c>
      <c r="C14" s="25" t="s">
        <v>14</v>
      </c>
      <c r="D14" s="26" t="s">
        <v>49</v>
      </c>
      <c r="E14" s="25" t="s">
        <v>9</v>
      </c>
      <c r="F14" s="26" t="s">
        <v>15</v>
      </c>
      <c r="G14" s="27"/>
      <c r="H14" s="30"/>
      <c r="I14" s="33">
        <v>3000</v>
      </c>
      <c r="J14" s="59">
        <v>0</v>
      </c>
      <c r="K14" s="15"/>
      <c r="L14" s="6">
        <f t="shared" si="0"/>
        <v>0</v>
      </c>
      <c r="M14" s="7">
        <f t="shared" si="1"/>
        <v>0</v>
      </c>
    </row>
    <row r="15" spans="1:13" s="2" customFormat="1" ht="30">
      <c r="A15" s="20">
        <v>7</v>
      </c>
      <c r="B15" s="62" t="s">
        <v>6</v>
      </c>
      <c r="C15" s="25" t="s">
        <v>14</v>
      </c>
      <c r="D15" s="26" t="s">
        <v>50</v>
      </c>
      <c r="E15" s="25" t="s">
        <v>9</v>
      </c>
      <c r="F15" s="26" t="s">
        <v>15</v>
      </c>
      <c r="G15" s="27"/>
      <c r="H15" s="30"/>
      <c r="I15" s="33">
        <v>3000</v>
      </c>
      <c r="J15" s="59">
        <v>0</v>
      </c>
      <c r="K15" s="15"/>
      <c r="L15" s="6">
        <f t="shared" si="0"/>
        <v>0</v>
      </c>
      <c r="M15" s="7">
        <f t="shared" si="1"/>
        <v>0</v>
      </c>
    </row>
    <row r="16" spans="1:13" s="2" customFormat="1" ht="30">
      <c r="A16" s="21">
        <v>8</v>
      </c>
      <c r="B16" s="62" t="s">
        <v>6</v>
      </c>
      <c r="C16" s="25" t="s">
        <v>14</v>
      </c>
      <c r="D16" s="26" t="s">
        <v>49</v>
      </c>
      <c r="E16" s="25" t="s">
        <v>36</v>
      </c>
      <c r="F16" s="26" t="s">
        <v>15</v>
      </c>
      <c r="G16" s="27"/>
      <c r="H16" s="30"/>
      <c r="I16" s="24">
        <v>100</v>
      </c>
      <c r="J16" s="59">
        <v>0</v>
      </c>
      <c r="K16" s="15"/>
      <c r="L16" s="6">
        <f t="shared" si="0"/>
        <v>0</v>
      </c>
      <c r="M16" s="7">
        <f t="shared" si="1"/>
        <v>0</v>
      </c>
    </row>
    <row r="17" spans="1:13" s="2" customFormat="1" ht="30">
      <c r="A17" s="21">
        <v>9</v>
      </c>
      <c r="B17" s="62" t="s">
        <v>6</v>
      </c>
      <c r="C17" s="25" t="s">
        <v>47</v>
      </c>
      <c r="D17" s="26" t="s">
        <v>49</v>
      </c>
      <c r="E17" s="25" t="s">
        <v>36</v>
      </c>
      <c r="F17" s="26" t="s">
        <v>15</v>
      </c>
      <c r="G17" s="27"/>
      <c r="H17" s="29"/>
      <c r="I17" s="24">
        <v>50</v>
      </c>
      <c r="J17" s="59">
        <v>0</v>
      </c>
      <c r="K17" s="14"/>
      <c r="L17" s="6">
        <f t="shared" si="0"/>
        <v>0</v>
      </c>
      <c r="M17" s="7">
        <f>I17*L17</f>
        <v>0</v>
      </c>
    </row>
    <row r="18" spans="1:13" s="2" customFormat="1" ht="30">
      <c r="A18" s="20">
        <v>10</v>
      </c>
      <c r="B18" s="62" t="s">
        <v>6</v>
      </c>
      <c r="C18" s="25" t="s">
        <v>16</v>
      </c>
      <c r="D18" s="26" t="s">
        <v>51</v>
      </c>
      <c r="E18" s="25" t="s">
        <v>9</v>
      </c>
      <c r="F18" s="26" t="s">
        <v>15</v>
      </c>
      <c r="G18" s="27"/>
      <c r="H18" s="29"/>
      <c r="I18" s="33">
        <v>3000</v>
      </c>
      <c r="J18" s="59">
        <v>0</v>
      </c>
      <c r="K18" s="14"/>
      <c r="L18" s="6">
        <f aca="true" t="shared" si="2" ref="L18:L20">ROUND(J18,2)</f>
        <v>0</v>
      </c>
      <c r="M18" s="7">
        <f>I18*L18</f>
        <v>0</v>
      </c>
    </row>
    <row r="19" spans="1:13" s="2" customFormat="1" ht="30">
      <c r="A19" s="21">
        <v>11</v>
      </c>
      <c r="B19" s="62" t="s">
        <v>6</v>
      </c>
      <c r="C19" s="25" t="s">
        <v>16</v>
      </c>
      <c r="D19" s="26" t="s">
        <v>18</v>
      </c>
      <c r="E19" s="25" t="s">
        <v>13</v>
      </c>
      <c r="F19" s="26" t="s">
        <v>15</v>
      </c>
      <c r="G19" s="27"/>
      <c r="H19" s="29"/>
      <c r="I19" s="33">
        <v>3000</v>
      </c>
      <c r="J19" s="59">
        <v>0</v>
      </c>
      <c r="K19" s="14"/>
      <c r="L19" s="6">
        <f t="shared" si="2"/>
        <v>0</v>
      </c>
      <c r="M19" s="7">
        <f>I19*L19</f>
        <v>0</v>
      </c>
    </row>
    <row r="20" spans="1:13" s="2" customFormat="1" ht="30">
      <c r="A20" s="21">
        <v>12</v>
      </c>
      <c r="B20" s="62" t="s">
        <v>6</v>
      </c>
      <c r="C20" s="25" t="s">
        <v>7</v>
      </c>
      <c r="D20" s="26" t="s">
        <v>12</v>
      </c>
      <c r="E20" s="25" t="s">
        <v>9</v>
      </c>
      <c r="F20" s="26" t="s">
        <v>17</v>
      </c>
      <c r="G20" s="27"/>
      <c r="H20" s="29"/>
      <c r="I20" s="33">
        <v>6000</v>
      </c>
      <c r="J20" s="59">
        <v>0</v>
      </c>
      <c r="K20" s="14"/>
      <c r="L20" s="6">
        <f t="shared" si="2"/>
        <v>0</v>
      </c>
      <c r="M20" s="7">
        <f>I20*L20</f>
        <v>0</v>
      </c>
    </row>
    <row r="21" spans="1:13" s="2" customFormat="1" ht="60.75" thickBot="1">
      <c r="A21" s="22">
        <v>13</v>
      </c>
      <c r="B21" s="63" t="s">
        <v>6</v>
      </c>
      <c r="C21" s="47" t="s">
        <v>7</v>
      </c>
      <c r="D21" s="48" t="s">
        <v>52</v>
      </c>
      <c r="E21" s="47" t="s">
        <v>9</v>
      </c>
      <c r="F21" s="48" t="s">
        <v>53</v>
      </c>
      <c r="G21" s="28"/>
      <c r="H21" s="31"/>
      <c r="I21" s="49">
        <v>6000</v>
      </c>
      <c r="J21" s="60">
        <v>0</v>
      </c>
      <c r="K21" s="16"/>
      <c r="L21" s="17">
        <f t="shared" si="0"/>
        <v>0</v>
      </c>
      <c r="M21" s="13">
        <f t="shared" si="1"/>
        <v>0</v>
      </c>
    </row>
    <row r="22" spans="1:13" s="2" customFormat="1" ht="24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s="2" customFormat="1" ht="24" customHeight="1" thickBot="1">
      <c r="A23" s="5"/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ht="24" customHeight="1" thickBot="1">
      <c r="A24" s="70" t="s">
        <v>20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1:13" s="2" customFormat="1" ht="132.6" customHeight="1" thickBot="1">
      <c r="A25" s="34" t="s">
        <v>45</v>
      </c>
      <c r="B25" s="32" t="s">
        <v>19</v>
      </c>
      <c r="C25" s="23" t="s">
        <v>2</v>
      </c>
      <c r="D25" s="23" t="s">
        <v>3</v>
      </c>
      <c r="E25" s="23" t="s">
        <v>4</v>
      </c>
      <c r="F25" s="23" t="s">
        <v>5</v>
      </c>
      <c r="G25" s="32" t="s">
        <v>63</v>
      </c>
      <c r="H25" s="32" t="s">
        <v>29</v>
      </c>
      <c r="I25" s="32" t="s">
        <v>66</v>
      </c>
      <c r="J25" s="23" t="s">
        <v>67</v>
      </c>
      <c r="K25" s="23" t="s">
        <v>40</v>
      </c>
      <c r="L25" s="23" t="s">
        <v>68</v>
      </c>
      <c r="M25" s="37" t="s">
        <v>65</v>
      </c>
    </row>
    <row r="26" spans="1:13" s="2" customFormat="1" ht="30" customHeight="1">
      <c r="A26" s="38">
        <v>14</v>
      </c>
      <c r="B26" s="61" t="s">
        <v>6</v>
      </c>
      <c r="C26" s="40" t="s">
        <v>7</v>
      </c>
      <c r="D26" s="40" t="s">
        <v>55</v>
      </c>
      <c r="E26" s="40" t="s">
        <v>13</v>
      </c>
      <c r="F26" s="40" t="s">
        <v>26</v>
      </c>
      <c r="G26" s="64">
        <v>0</v>
      </c>
      <c r="H26" s="54" t="s">
        <v>30</v>
      </c>
      <c r="I26" s="55">
        <v>600000</v>
      </c>
      <c r="J26" s="58">
        <v>0</v>
      </c>
      <c r="K26" s="68">
        <v>0</v>
      </c>
      <c r="L26" s="45">
        <f>ROUND(K26,2)</f>
        <v>0</v>
      </c>
      <c r="M26" s="46">
        <f aca="true" t="shared" si="3" ref="M26:M40">I26*L26</f>
        <v>0</v>
      </c>
    </row>
    <row r="27" spans="1:13" s="2" customFormat="1" ht="30" customHeight="1">
      <c r="A27" s="21">
        <v>15</v>
      </c>
      <c r="B27" s="62" t="s">
        <v>6</v>
      </c>
      <c r="C27" s="26" t="s">
        <v>7</v>
      </c>
      <c r="D27" s="26" t="s">
        <v>35</v>
      </c>
      <c r="E27" s="26" t="s">
        <v>36</v>
      </c>
      <c r="F27" s="26" t="s">
        <v>26</v>
      </c>
      <c r="G27" s="65">
        <v>0</v>
      </c>
      <c r="H27" s="52" t="s">
        <v>30</v>
      </c>
      <c r="I27" s="53">
        <v>600000</v>
      </c>
      <c r="J27" s="59">
        <v>0</v>
      </c>
      <c r="K27" s="69">
        <v>0</v>
      </c>
      <c r="L27" s="6">
        <f aca="true" t="shared" si="4" ref="L27:L35">ROUND(K27,2)</f>
        <v>0</v>
      </c>
      <c r="M27" s="7">
        <f aca="true" t="shared" si="5" ref="M27:M35">I27*L27</f>
        <v>0</v>
      </c>
    </row>
    <row r="28" spans="1:13" s="2" customFormat="1" ht="30" customHeight="1">
      <c r="A28" s="21">
        <v>16</v>
      </c>
      <c r="B28" s="62" t="s">
        <v>6</v>
      </c>
      <c r="C28" s="26" t="s">
        <v>7</v>
      </c>
      <c r="D28" s="26" t="s">
        <v>23</v>
      </c>
      <c r="E28" s="26" t="s">
        <v>36</v>
      </c>
      <c r="F28" s="26" t="s">
        <v>26</v>
      </c>
      <c r="G28" s="65">
        <v>0</v>
      </c>
      <c r="H28" s="52" t="s">
        <v>30</v>
      </c>
      <c r="I28" s="53">
        <v>500000</v>
      </c>
      <c r="J28" s="59">
        <v>0</v>
      </c>
      <c r="K28" s="69">
        <v>0</v>
      </c>
      <c r="L28" s="6">
        <f t="shared" si="4"/>
        <v>0</v>
      </c>
      <c r="M28" s="7">
        <f t="shared" si="5"/>
        <v>0</v>
      </c>
    </row>
    <row r="29" spans="1:13" s="2" customFormat="1" ht="30" customHeight="1">
      <c r="A29" s="20">
        <v>17</v>
      </c>
      <c r="B29" s="62" t="s">
        <v>6</v>
      </c>
      <c r="C29" s="26" t="s">
        <v>7</v>
      </c>
      <c r="D29" s="26" t="s">
        <v>21</v>
      </c>
      <c r="E29" s="26" t="s">
        <v>25</v>
      </c>
      <c r="F29" s="26" t="s">
        <v>27</v>
      </c>
      <c r="G29" s="65">
        <v>0</v>
      </c>
      <c r="H29" s="52" t="s">
        <v>30</v>
      </c>
      <c r="I29" s="53">
        <v>100000</v>
      </c>
      <c r="J29" s="59">
        <v>0</v>
      </c>
      <c r="K29" s="69">
        <v>0</v>
      </c>
      <c r="L29" s="6">
        <f t="shared" si="4"/>
        <v>0</v>
      </c>
      <c r="M29" s="7">
        <f t="shared" si="5"/>
        <v>0</v>
      </c>
    </row>
    <row r="30" spans="1:13" s="2" customFormat="1" ht="30" customHeight="1">
      <c r="A30" s="21">
        <v>18</v>
      </c>
      <c r="B30" s="62" t="s">
        <v>6</v>
      </c>
      <c r="C30" s="26" t="s">
        <v>7</v>
      </c>
      <c r="D30" s="26" t="s">
        <v>56</v>
      </c>
      <c r="E30" s="26" t="s">
        <v>57</v>
      </c>
      <c r="F30" s="26" t="s">
        <v>27</v>
      </c>
      <c r="G30" s="65">
        <v>0</v>
      </c>
      <c r="H30" s="52" t="s">
        <v>69</v>
      </c>
      <c r="I30" s="53">
        <v>100000</v>
      </c>
      <c r="J30" s="59">
        <v>0</v>
      </c>
      <c r="K30" s="69">
        <v>0</v>
      </c>
      <c r="L30" s="6">
        <f t="shared" si="4"/>
        <v>0</v>
      </c>
      <c r="M30" s="7">
        <f t="shared" si="5"/>
        <v>0</v>
      </c>
    </row>
    <row r="31" spans="1:13" s="2" customFormat="1" ht="30" customHeight="1">
      <c r="A31" s="21">
        <v>19</v>
      </c>
      <c r="B31" s="62" t="s">
        <v>6</v>
      </c>
      <c r="C31" s="26" t="s">
        <v>7</v>
      </c>
      <c r="D31" s="26" t="s">
        <v>58</v>
      </c>
      <c r="E31" s="26" t="s">
        <v>25</v>
      </c>
      <c r="F31" s="26" t="s">
        <v>27</v>
      </c>
      <c r="G31" s="65">
        <v>0</v>
      </c>
      <c r="H31" s="52" t="s">
        <v>30</v>
      </c>
      <c r="I31" s="53">
        <v>100000</v>
      </c>
      <c r="J31" s="59">
        <v>0</v>
      </c>
      <c r="K31" s="69">
        <v>0</v>
      </c>
      <c r="L31" s="6">
        <f t="shared" si="4"/>
        <v>0</v>
      </c>
      <c r="M31" s="7">
        <f t="shared" si="5"/>
        <v>0</v>
      </c>
    </row>
    <row r="32" spans="1:13" s="2" customFormat="1" ht="30" customHeight="1">
      <c r="A32" s="20">
        <v>20</v>
      </c>
      <c r="B32" s="62" t="s">
        <v>6</v>
      </c>
      <c r="C32" s="26" t="s">
        <v>7</v>
      </c>
      <c r="D32" s="26" t="s">
        <v>24</v>
      </c>
      <c r="E32" s="26" t="s">
        <v>13</v>
      </c>
      <c r="F32" s="26" t="s">
        <v>28</v>
      </c>
      <c r="G32" s="65">
        <v>0</v>
      </c>
      <c r="H32" s="52" t="s">
        <v>30</v>
      </c>
      <c r="I32" s="53">
        <v>200000</v>
      </c>
      <c r="J32" s="59">
        <v>0</v>
      </c>
      <c r="K32" s="69">
        <v>0</v>
      </c>
      <c r="L32" s="6">
        <f t="shared" si="4"/>
        <v>0</v>
      </c>
      <c r="M32" s="7">
        <f t="shared" si="5"/>
        <v>0</v>
      </c>
    </row>
    <row r="33" spans="1:13" s="2" customFormat="1" ht="30" customHeight="1">
      <c r="A33" s="21">
        <v>21</v>
      </c>
      <c r="B33" s="62" t="s">
        <v>6</v>
      </c>
      <c r="C33" s="26" t="s">
        <v>7</v>
      </c>
      <c r="D33" s="26" t="s">
        <v>23</v>
      </c>
      <c r="E33" s="26" t="s">
        <v>9</v>
      </c>
      <c r="F33" s="26" t="s">
        <v>59</v>
      </c>
      <c r="G33" s="65">
        <v>0</v>
      </c>
      <c r="H33" s="52" t="s">
        <v>32</v>
      </c>
      <c r="I33" s="53">
        <v>200000</v>
      </c>
      <c r="J33" s="59">
        <v>0</v>
      </c>
      <c r="K33" s="69">
        <v>0</v>
      </c>
      <c r="L33" s="6">
        <f t="shared" si="4"/>
        <v>0</v>
      </c>
      <c r="M33" s="7">
        <f t="shared" si="5"/>
        <v>0</v>
      </c>
    </row>
    <row r="34" spans="1:13" s="2" customFormat="1" ht="30" customHeight="1">
      <c r="A34" s="21">
        <v>22</v>
      </c>
      <c r="B34" s="62" t="s">
        <v>6</v>
      </c>
      <c r="C34" s="26" t="s">
        <v>7</v>
      </c>
      <c r="D34" s="26" t="s">
        <v>22</v>
      </c>
      <c r="E34" s="26" t="s">
        <v>36</v>
      </c>
      <c r="F34" s="26" t="s">
        <v>37</v>
      </c>
      <c r="G34" s="65">
        <v>0</v>
      </c>
      <c r="H34" s="52" t="s">
        <v>31</v>
      </c>
      <c r="I34" s="53">
        <v>1000000</v>
      </c>
      <c r="J34" s="59">
        <v>0</v>
      </c>
      <c r="K34" s="69">
        <v>0</v>
      </c>
      <c r="L34" s="6">
        <f t="shared" si="4"/>
        <v>0</v>
      </c>
      <c r="M34" s="7">
        <f t="shared" si="5"/>
        <v>0</v>
      </c>
    </row>
    <row r="35" spans="1:13" s="2" customFormat="1" ht="30" customHeight="1">
      <c r="A35" s="20">
        <v>23</v>
      </c>
      <c r="B35" s="62" t="s">
        <v>6</v>
      </c>
      <c r="C35" s="26" t="s">
        <v>7</v>
      </c>
      <c r="D35" s="26" t="s">
        <v>33</v>
      </c>
      <c r="E35" s="26" t="s">
        <v>60</v>
      </c>
      <c r="F35" s="26" t="s">
        <v>37</v>
      </c>
      <c r="G35" s="65">
        <v>0</v>
      </c>
      <c r="H35" s="52" t="s">
        <v>32</v>
      </c>
      <c r="I35" s="53">
        <v>1000000</v>
      </c>
      <c r="J35" s="59">
        <v>0</v>
      </c>
      <c r="K35" s="69">
        <v>0</v>
      </c>
      <c r="L35" s="6">
        <f t="shared" si="4"/>
        <v>0</v>
      </c>
      <c r="M35" s="7">
        <f t="shared" si="5"/>
        <v>0</v>
      </c>
    </row>
    <row r="36" spans="1:13" s="2" customFormat="1" ht="30" customHeight="1">
      <c r="A36" s="21">
        <v>24</v>
      </c>
      <c r="B36" s="62" t="s">
        <v>6</v>
      </c>
      <c r="C36" s="26" t="s">
        <v>7</v>
      </c>
      <c r="D36" s="26" t="s">
        <v>34</v>
      </c>
      <c r="E36" s="26" t="s">
        <v>61</v>
      </c>
      <c r="F36" s="26" t="s">
        <v>37</v>
      </c>
      <c r="G36" s="66" t="s">
        <v>64</v>
      </c>
      <c r="H36" s="52" t="s">
        <v>31</v>
      </c>
      <c r="I36" s="53">
        <v>60000</v>
      </c>
      <c r="J36" s="67">
        <v>0</v>
      </c>
      <c r="K36" s="69">
        <v>0</v>
      </c>
      <c r="L36" s="8">
        <f aca="true" t="shared" si="6" ref="L36:L38">ROUND(K36,2)</f>
        <v>0</v>
      </c>
      <c r="M36" s="7">
        <f t="shared" si="3"/>
        <v>0</v>
      </c>
    </row>
    <row r="37" spans="1:13" s="2" customFormat="1" ht="30" customHeight="1">
      <c r="A37" s="21">
        <v>25</v>
      </c>
      <c r="B37" s="62" t="s">
        <v>6</v>
      </c>
      <c r="C37" s="26" t="s">
        <v>7</v>
      </c>
      <c r="D37" s="26" t="s">
        <v>55</v>
      </c>
      <c r="E37" s="26" t="s">
        <v>25</v>
      </c>
      <c r="F37" s="26" t="s">
        <v>37</v>
      </c>
      <c r="G37" s="65">
        <v>0</v>
      </c>
      <c r="H37" s="52" t="s">
        <v>31</v>
      </c>
      <c r="I37" s="53">
        <v>500000</v>
      </c>
      <c r="J37" s="67">
        <v>0</v>
      </c>
      <c r="K37" s="69">
        <v>0</v>
      </c>
      <c r="L37" s="8">
        <f t="shared" si="6"/>
        <v>0</v>
      </c>
      <c r="M37" s="7">
        <f t="shared" si="3"/>
        <v>0</v>
      </c>
    </row>
    <row r="38" spans="1:13" s="2" customFormat="1" ht="30" customHeight="1">
      <c r="A38" s="20">
        <v>26</v>
      </c>
      <c r="B38" s="62" t="s">
        <v>6</v>
      </c>
      <c r="C38" s="26" t="s">
        <v>7</v>
      </c>
      <c r="D38" s="26" t="s">
        <v>62</v>
      </c>
      <c r="E38" s="26" t="s">
        <v>25</v>
      </c>
      <c r="F38" s="26" t="s">
        <v>37</v>
      </c>
      <c r="G38" s="65">
        <v>0</v>
      </c>
      <c r="H38" s="52" t="s">
        <v>30</v>
      </c>
      <c r="I38" s="53">
        <v>1200000</v>
      </c>
      <c r="J38" s="67">
        <v>0</v>
      </c>
      <c r="K38" s="69">
        <v>0</v>
      </c>
      <c r="L38" s="8">
        <f t="shared" si="6"/>
        <v>0</v>
      </c>
      <c r="M38" s="7">
        <f t="shared" si="3"/>
        <v>0</v>
      </c>
    </row>
    <row r="39" spans="1:13" s="2" customFormat="1" ht="30" customHeight="1">
      <c r="A39" s="21">
        <v>27</v>
      </c>
      <c r="B39" s="62" t="s">
        <v>6</v>
      </c>
      <c r="C39" s="26" t="s">
        <v>7</v>
      </c>
      <c r="D39" s="26" t="s">
        <v>12</v>
      </c>
      <c r="E39" s="26" t="s">
        <v>48</v>
      </c>
      <c r="F39" s="26" t="s">
        <v>37</v>
      </c>
      <c r="G39" s="50" t="s">
        <v>38</v>
      </c>
      <c r="H39" s="52" t="s">
        <v>70</v>
      </c>
      <c r="I39" s="53">
        <v>120000</v>
      </c>
      <c r="J39" s="59">
        <v>0</v>
      </c>
      <c r="K39" s="14"/>
      <c r="L39" s="8">
        <f>ROUND(J39,2)</f>
        <v>0</v>
      </c>
      <c r="M39" s="7">
        <f t="shared" si="3"/>
        <v>0</v>
      </c>
    </row>
    <row r="40" spans="1:13" s="2" customFormat="1" ht="30" customHeight="1" thickBot="1">
      <c r="A40" s="22">
        <v>28</v>
      </c>
      <c r="B40" s="63" t="s">
        <v>6</v>
      </c>
      <c r="C40" s="48" t="s">
        <v>7</v>
      </c>
      <c r="D40" s="48" t="s">
        <v>35</v>
      </c>
      <c r="E40" s="48" t="s">
        <v>48</v>
      </c>
      <c r="F40" s="48" t="s">
        <v>37</v>
      </c>
      <c r="G40" s="51" t="s">
        <v>38</v>
      </c>
      <c r="H40" s="56" t="s">
        <v>30</v>
      </c>
      <c r="I40" s="57">
        <v>120000</v>
      </c>
      <c r="J40" s="60">
        <v>0</v>
      </c>
      <c r="K40" s="16"/>
      <c r="L40" s="12">
        <f>ROUND(J40,2)</f>
        <v>0</v>
      </c>
      <c r="M40" s="13">
        <f t="shared" si="3"/>
        <v>0</v>
      </c>
    </row>
    <row r="41" spans="1:13" s="2" customFormat="1" ht="24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s="2" customFormat="1" ht="24" customHeight="1" thickBot="1">
      <c r="A42" s="5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101.25" customHeight="1" thickBot="1">
      <c r="A43" s="74" t="s">
        <v>46</v>
      </c>
      <c r="B43" s="75"/>
      <c r="C43" s="75"/>
      <c r="D43" s="75"/>
      <c r="E43" s="75"/>
      <c r="F43" s="75"/>
      <c r="G43" s="75"/>
      <c r="H43" s="75"/>
      <c r="I43" s="76"/>
      <c r="J43" s="77">
        <f>SUM(M9:M21)+SUM(M26:M40)</f>
        <v>0</v>
      </c>
      <c r="K43" s="77"/>
      <c r="L43" s="77"/>
      <c r="M43" s="78"/>
    </row>
    <row r="44" spans="1:10" s="2" customFormat="1" ht="30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2" customFormat="1" ht="30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3" s="2" customFormat="1" ht="30" customHeight="1">
      <c r="A46" s="10"/>
      <c r="B46" s="10"/>
      <c r="C46" s="10"/>
      <c r="D46" s="10"/>
      <c r="E46" s="10"/>
      <c r="F46" s="10"/>
      <c r="G46" s="10"/>
      <c r="H46" s="11"/>
      <c r="I46" s="11"/>
      <c r="J46" s="10"/>
      <c r="K46" s="1"/>
      <c r="L46" s="1"/>
      <c r="M46" s="1"/>
    </row>
    <row r="47" spans="1:13" s="2" customFormat="1" ht="30" customHeight="1">
      <c r="A47" s="10"/>
      <c r="B47" s="10"/>
      <c r="C47" s="10"/>
      <c r="D47" s="10"/>
      <c r="E47" s="10"/>
      <c r="F47" s="10"/>
      <c r="G47" s="10"/>
      <c r="H47" s="11"/>
      <c r="I47" s="11"/>
      <c r="J47" s="10"/>
      <c r="K47" s="1"/>
      <c r="L47" s="1"/>
      <c r="M47" s="1"/>
    </row>
    <row r="48" spans="1:13" s="2" customFormat="1" ht="23.45" customHeight="1">
      <c r="A48" s="10"/>
      <c r="B48" s="10"/>
      <c r="C48" s="10"/>
      <c r="D48" s="10"/>
      <c r="E48" s="10"/>
      <c r="F48" s="10"/>
      <c r="G48" s="10"/>
      <c r="H48" s="11"/>
      <c r="I48" s="11"/>
      <c r="J48" s="10"/>
      <c r="K48" s="1"/>
      <c r="L48" s="1"/>
      <c r="M48" s="1"/>
    </row>
    <row r="49" spans="1:13" s="2" customFormat="1" ht="23.45" customHeight="1">
      <c r="A49" s="10"/>
      <c r="B49" s="10"/>
      <c r="C49" s="10"/>
      <c r="D49" s="10"/>
      <c r="E49" s="10"/>
      <c r="F49" s="10"/>
      <c r="G49" s="10"/>
      <c r="H49" s="11"/>
      <c r="I49" s="11"/>
      <c r="J49" s="10"/>
      <c r="K49" s="1"/>
      <c r="L49" s="1"/>
      <c r="M49" s="1"/>
    </row>
    <row r="50" spans="1:13" s="2" customFormat="1" ht="23.45" customHeight="1">
      <c r="A50" s="10"/>
      <c r="B50" s="10"/>
      <c r="C50" s="10"/>
      <c r="D50" s="10"/>
      <c r="E50" s="10"/>
      <c r="F50" s="10"/>
      <c r="G50" s="10"/>
      <c r="H50" s="11"/>
      <c r="I50" s="11"/>
      <c r="J50" s="10"/>
      <c r="K50" s="3"/>
      <c r="L50" s="1"/>
      <c r="M50" s="1"/>
    </row>
    <row r="51" spans="1:13" s="2" customFormat="1" ht="127.5" customHeight="1">
      <c r="A51" s="10"/>
      <c r="B51" s="10"/>
      <c r="C51" s="10"/>
      <c r="D51" s="10"/>
      <c r="E51" s="10"/>
      <c r="F51" s="10"/>
      <c r="G51" s="10"/>
      <c r="H51" s="11"/>
      <c r="I51" s="11"/>
      <c r="J51" s="10"/>
      <c r="K51" s="3"/>
      <c r="L51" s="1"/>
      <c r="M51" s="1"/>
    </row>
    <row r="52" spans="1:13" s="2" customFormat="1" ht="24" customHeight="1">
      <c r="A52" s="10"/>
      <c r="B52" s="10"/>
      <c r="C52" s="10"/>
      <c r="D52" s="10"/>
      <c r="E52" s="10"/>
      <c r="F52" s="10"/>
      <c r="G52" s="10"/>
      <c r="H52" s="11"/>
      <c r="I52" s="11"/>
      <c r="J52" s="10"/>
      <c r="K52" s="3"/>
      <c r="L52" s="1"/>
      <c r="M52" s="1"/>
    </row>
    <row r="53" spans="1:13" s="2" customFormat="1" ht="24" customHeight="1">
      <c r="A53" s="10"/>
      <c r="B53" s="10"/>
      <c r="C53" s="10"/>
      <c r="D53" s="10"/>
      <c r="E53" s="10"/>
      <c r="F53" s="10"/>
      <c r="G53" s="10"/>
      <c r="H53" s="11"/>
      <c r="I53" s="11"/>
      <c r="J53" s="10"/>
      <c r="K53" s="3"/>
      <c r="L53" s="1"/>
      <c r="M53" s="1"/>
    </row>
    <row r="54" spans="1:13" s="2" customFormat="1" ht="18.75" customHeight="1">
      <c r="A54" s="10"/>
      <c r="B54" s="10"/>
      <c r="C54" s="10"/>
      <c r="D54" s="10"/>
      <c r="E54" s="10"/>
      <c r="F54" s="10"/>
      <c r="G54" s="10"/>
      <c r="H54" s="11"/>
      <c r="I54" s="11"/>
      <c r="J54" s="10"/>
      <c r="K54" s="3"/>
      <c r="L54" s="1"/>
      <c r="M54" s="1"/>
    </row>
    <row r="55" spans="1:13" s="2" customFormat="1" ht="18.75" customHeight="1">
      <c r="A55" s="10"/>
      <c r="B55" s="10"/>
      <c r="C55" s="10"/>
      <c r="D55" s="10"/>
      <c r="E55" s="10"/>
      <c r="F55" s="10"/>
      <c r="G55" s="10"/>
      <c r="H55" s="11"/>
      <c r="I55" s="11"/>
      <c r="J55" s="10"/>
      <c r="K55" s="3"/>
      <c r="L55" s="1"/>
      <c r="M55" s="1"/>
    </row>
    <row r="56" ht="15" customHeight="1"/>
  </sheetData>
  <sheetProtection algorithmName="SHA-512" hashValue="iPYq87qAZVi5hj1pHi1m+mgVoN2K7iwBAuA/Zz09y8cREQzA8HtBFt2OQR6UWL/5XcIWg01O+DO5lpC+jFrKFA==" saltValue="lZGmsRhORzh94leLiaoBcg==" spinCount="100000" sheet="1" objects="1" scenarios="1" selectLockedCells="1"/>
  <mergeCells count="11">
    <mergeCell ref="A1:M1"/>
    <mergeCell ref="A2:M2"/>
    <mergeCell ref="A3:M3"/>
    <mergeCell ref="A4:M4"/>
    <mergeCell ref="A6:M6"/>
    <mergeCell ref="A7:M7"/>
    <mergeCell ref="A41:M41"/>
    <mergeCell ref="A22:M22"/>
    <mergeCell ref="A24:M24"/>
    <mergeCell ref="A43:I43"/>
    <mergeCell ref="J43:M43"/>
  </mergeCells>
  <conditionalFormatting sqref="L26 L9:L17 L21 L36:L40">
    <cfRule type="cellIs" priority="25" dxfId="0" operator="lessThan">
      <formula>0</formula>
    </cfRule>
  </conditionalFormatting>
  <conditionalFormatting sqref="L26 L9:L17 L21 L36:L40">
    <cfRule type="cellIs" priority="22" dxfId="1" operator="greaterThan">
      <formula>0</formula>
    </cfRule>
    <cfRule type="cellIs" priority="23" dxfId="0" operator="equal">
      <formula>0</formula>
    </cfRule>
  </conditionalFormatting>
  <conditionalFormatting sqref="L18">
    <cfRule type="cellIs" priority="12" dxfId="0" operator="lessThan">
      <formula>0</formula>
    </cfRule>
  </conditionalFormatting>
  <conditionalFormatting sqref="L18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L19">
    <cfRule type="cellIs" priority="9" dxfId="0" operator="lessThan">
      <formula>0</formula>
    </cfRule>
  </conditionalFormatting>
  <conditionalFormatting sqref="L19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L20">
    <cfRule type="cellIs" priority="6" dxfId="0" operator="lessThan">
      <formula>0</formula>
    </cfRule>
  </conditionalFormatting>
  <conditionalFormatting sqref="L20">
    <cfRule type="cellIs" priority="4" dxfId="1" operator="greaterThan">
      <formula>0</formula>
    </cfRule>
    <cfRule type="cellIs" priority="5" dxfId="0" operator="equal">
      <formula>0</formula>
    </cfRule>
  </conditionalFormatting>
  <conditionalFormatting sqref="L27:L35">
    <cfRule type="cellIs" priority="3" dxfId="0" operator="lessThan">
      <formula>0</formula>
    </cfRule>
  </conditionalFormatting>
  <conditionalFormatting sqref="L27:L35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0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Lukáš Pruška</cp:lastModifiedBy>
  <cp:lastPrinted>2016-03-17T07:57:52Z</cp:lastPrinted>
  <dcterms:created xsi:type="dcterms:W3CDTF">2010-07-16T15:57:17Z</dcterms:created>
  <dcterms:modified xsi:type="dcterms:W3CDTF">2016-04-13T08:10:42Z</dcterms:modified>
  <cp:category/>
  <cp:version/>
  <cp:contentType/>
  <cp:contentStatus/>
</cp:coreProperties>
</file>