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Informacni-znacky\01_ZD\prefinal\"/>
    </mc:Choice>
  </mc:AlternateContent>
  <xr:revisionPtr revIDLastSave="0" documentId="13_ncr:1_{E21DF031-4057-4519-B94E-F18D3223C8FF}" xr6:coauthVersionLast="46" xr6:coauthVersionMax="46" xr10:uidLastSave="{00000000-0000-0000-0000-000000000000}"/>
  <bookViews>
    <workbookView xWindow="2985" yWindow="2985" windowWidth="28800" windowHeight="15435" xr2:uid="{00000000-000D-0000-FFFF-FFFF00000000}"/>
  </bookViews>
  <sheets>
    <sheet name="Technická specifikace" sheetId="8" r:id="rId1"/>
    <sheet name="Lis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D64" i="8"/>
  <c r="D63" i="8"/>
  <c r="D62" i="8"/>
  <c r="B7" i="8" l="1"/>
  <c r="B8" i="8"/>
  <c r="B9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7" i="8"/>
  <c r="B138" i="8"/>
  <c r="B139" i="8"/>
  <c r="B140" i="8"/>
  <c r="B141" i="8"/>
  <c r="B142" i="8"/>
  <c r="B143" i="8"/>
  <c r="B146" i="8"/>
  <c r="B147" i="8"/>
  <c r="B148" i="8"/>
  <c r="B149" i="8"/>
  <c r="B150" i="8"/>
  <c r="B151" i="8"/>
  <c r="B152" i="8"/>
  <c r="B153" i="8"/>
  <c r="B154" i="8"/>
  <c r="B155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6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5" i="8" l="1"/>
  <c r="D154" i="8"/>
  <c r="D153" i="8"/>
  <c r="D152" i="8"/>
  <c r="D151" i="8"/>
  <c r="D150" i="8"/>
  <c r="D149" i="8"/>
  <c r="D148" i="8"/>
  <c r="D147" i="8"/>
  <c r="D146" i="8"/>
  <c r="D143" i="8" l="1"/>
  <c r="D142" i="8"/>
  <c r="D141" i="8"/>
  <c r="D140" i="8"/>
  <c r="D139" i="8"/>
  <c r="D138" i="8"/>
  <c r="D137" i="8"/>
  <c r="D134" i="8" l="1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0" i="8" l="1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59" i="8" l="1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38" i="8" l="1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9" i="8" l="1"/>
  <c r="D8" i="8"/>
  <c r="D7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tc={0C82ACC5-527D-47DB-B4F3-47B05FE90AF4}</author>
    <author>tc={933B2FEC-9B3F-49E9-8822-86D2E6C9630B}</author>
    <author>tc={3B418460-7D48-4B07-BCE4-60386181857F}</author>
    <author>tc={150D80A8-E931-4C44-96C5-914F7BD8A440}</author>
    <author>Cejiza, s.r.o.</author>
    <author>tc={058CB5C1-2AAA-4943-8F83-FF791234C611}</author>
    <author>tc={CE1B20E6-D88C-4BB4-AF84-71E2670273E7}</author>
    <author>Veronika Vališová</author>
    <author>tc={3769B274-E4D9-413C-89D1-14C039FCCC2D}</author>
    <author>tc={1F77F398-41DB-43C7-A041-1132025CB33C}</author>
    <author>Tester</author>
    <author>Kateřina Kováčová</author>
    <author>tc={A67CC4AD-4440-4873-A9F3-C644D56C0DDD}</author>
    <author>tc={92AEB8B6-A5BE-442A-82DC-640B947006FD}</author>
    <author>tc={725FC188-9B1B-4DB8-B035-392C267FC6FE}</author>
  </authors>
  <commentList>
    <comment ref="D23" authorId="0" shapeId="0" xr:uid="{00000000-0006-0000-0200-000001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4" authorId="1" shapeId="0" xr:uid="{00000000-0006-0000-0200-000002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7" authorId="2" shapeId="0" xr:uid="{00000000-0006-0000-0200-000003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80" authorId="3" shapeId="0" xr:uid="{00000000-0006-0000-0200-000004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W83" authorId="4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všechny e-maily zasílat v kopii.
</t>
        </r>
      </text>
    </comment>
    <comment ref="D89" authorId="5" shapeId="0" xr:uid="{00000000-0006-0000-0200-000006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94" authorId="6" shapeId="0" xr:uid="{00000000-0006-0000-0200-000007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08" authorId="7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21" authorId="8" shapeId="0" xr:uid="{00000000-0006-0000-0200-000009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D141" authorId="7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48" authorId="9" shapeId="0" xr:uid="{00000000-0006-0000-0200-00000B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AC158" authorId="1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G158" authorId="10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M163" authorId="11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8" authorId="12" shapeId="0" xr:uid="{00000000-0006-0000-0200-00000F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70" authorId="4" shapeId="0" xr:uid="{00000000-0006-0000-0200-0000100000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171" authorId="13" shapeId="0" xr:uid="{00000000-0006-0000-0200-000011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84" authorId="4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27" authorId="4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35" authorId="14" shapeId="0" xr:uid="{00000000-0006-0000-0200-000014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</commentList>
</comments>
</file>

<file path=xl/sharedStrings.xml><?xml version="1.0" encoding="utf-8"?>
<sst xmlns="http://schemas.openxmlformats.org/spreadsheetml/2006/main" count="7467" uniqueCount="4399">
  <si>
    <t>IČO</t>
  </si>
  <si>
    <t>JM</t>
  </si>
  <si>
    <t>Název organizace</t>
  </si>
  <si>
    <t>Název turistického cíle</t>
  </si>
  <si>
    <t>Typ značky</t>
  </si>
  <si>
    <t>Jihomoravské muzeum ve Znojmě, příspěvková organizace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</si>
  <si>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</si>
  <si>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</si>
  <si>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</si>
  <si>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</si>
  <si>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</si>
  <si>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</si>
  <si>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</si>
  <si>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</si>
  <si>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</si>
  <si>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</si>
  <si>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</si>
  <si>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</si>
  <si>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</si>
  <si>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</si>
  <si>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</si>
  <si>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</si>
  <si>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</si>
  <si>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</si>
  <si>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</si>
  <si>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</si>
  <si>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</si>
  <si>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</si>
  <si>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</si>
  <si>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</si>
  <si>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</si>
  <si>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</si>
  <si>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</si>
  <si>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</si>
  <si>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</si>
  <si>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</si>
  <si>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</si>
  <si>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</si>
  <si>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</si>
  <si>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</si>
  <si>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</si>
  <si>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</si>
  <si>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</si>
  <si>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</si>
  <si>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</si>
  <si>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</si>
  <si>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</si>
  <si>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</si>
  <si>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</si>
  <si>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</si>
  <si>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Andrzej Bartoś</t>
  </si>
  <si>
    <t>ředitel</t>
  </si>
  <si>
    <t>Ing. Andrzej Bartoś, ředitel</t>
  </si>
  <si>
    <t>Ing. Andrzejem Bartośem</t>
  </si>
  <si>
    <t>ředitelem</t>
  </si>
  <si>
    <t>Ing. Andrzejem Bartośem, ředitelem</t>
  </si>
  <si>
    <t>V Brně</t>
  </si>
  <si>
    <t>školství</t>
  </si>
  <si>
    <t>v registru ekonomických subjektů ČSÚ v ARES</t>
  </si>
  <si>
    <t>543424511
777995522</t>
  </si>
  <si>
    <t>sou@jilova.cz</t>
  </si>
  <si>
    <t>bartos@jilova.cz</t>
  </si>
  <si>
    <t>sou@jilova.cz; solarova@jilova.cz</t>
  </si>
  <si>
    <t>Solařová Věra
Martin Barák</t>
  </si>
  <si>
    <t>barak@jilova.cz</t>
  </si>
  <si>
    <t>Grygar Radim</t>
  </si>
  <si>
    <t>grygar@jilova.cz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</si>
  <si>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</si>
  <si>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</si>
  <si>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</si>
  <si>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</si>
  <si>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</si>
  <si>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</si>
  <si>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</si>
  <si>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</si>
  <si>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</si>
  <si>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</si>
  <si>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</si>
  <si>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</si>
  <si>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</si>
  <si>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</si>
  <si>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</si>
  <si>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</si>
  <si>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</si>
  <si>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</si>
  <si>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</si>
  <si>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</si>
  <si>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</si>
  <si>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</si>
  <si>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</si>
  <si>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</si>
  <si>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</si>
  <si>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</si>
  <si>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</si>
  <si>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</si>
  <si>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</si>
  <si>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</si>
  <si>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</si>
  <si>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</si>
  <si>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</si>
  <si>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</si>
  <si>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</si>
  <si>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</si>
  <si>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</si>
  <si>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</si>
  <si>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</si>
  <si>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</si>
  <si>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</si>
  <si>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</si>
  <si>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</si>
  <si>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</si>
  <si>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</si>
  <si>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</si>
  <si>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</si>
  <si>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</si>
  <si>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</si>
  <si>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</si>
  <si>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</si>
  <si>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</si>
  <si>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</si>
  <si>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</si>
  <si>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</si>
  <si>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</si>
  <si>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PhDr. Zuzana Číková, ředitelka</t>
  </si>
  <si>
    <t>PhDr. Zuzanou Číkovou</t>
  </si>
  <si>
    <t>ředitelkou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</si>
  <si>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</si>
  <si>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</si>
  <si>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</si>
  <si>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</si>
  <si>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</si>
  <si>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</si>
  <si>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</si>
  <si>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>Daniela Hřebíčková</t>
  </si>
  <si>
    <t>dhrebickova@szs-jaselska.cz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</si>
  <si>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</si>
  <si>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</si>
  <si>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</si>
  <si>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</si>
  <si>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</si>
  <si>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</si>
  <si>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</si>
  <si>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</si>
  <si>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</si>
  <si>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</si>
  <si>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</si>
  <si>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</si>
  <si>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info@zussmetanova.cz
skurska@zussmetanova.cz</t>
  </si>
  <si>
    <t>Ilona Skurská</t>
  </si>
  <si>
    <t>skurska@zussmetanova.cz</t>
  </si>
  <si>
    <t>Zuzana Jasinková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</si>
  <si>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</si>
  <si>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</si>
  <si>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</si>
  <si>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</si>
  <si>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</si>
  <si>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</si>
  <si>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</si>
  <si>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</si>
  <si>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</si>
  <si>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</si>
  <si>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</si>
  <si>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</si>
  <si>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</si>
  <si>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</si>
  <si>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</si>
  <si>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</si>
  <si>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</si>
  <si>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</si>
  <si>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</si>
  <si>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</si>
  <si>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</si>
  <si>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</si>
  <si>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</si>
  <si>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</si>
  <si>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</si>
  <si>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</si>
  <si>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</si>
  <si>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</si>
  <si>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</si>
  <si>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</si>
  <si>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</si>
  <si>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</si>
  <si>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</si>
  <si>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</si>
  <si>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</si>
  <si>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</si>
  <si>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</si>
  <si>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</si>
  <si>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</si>
  <si>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</si>
  <si>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Zdeňek Doležal, DiS</t>
  </si>
  <si>
    <t>Mgr. Zdeňek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</si>
  <si>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</si>
  <si>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</si>
  <si>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</si>
  <si>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</si>
  <si>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</si>
  <si>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</si>
  <si>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</si>
  <si>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</si>
  <si>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</si>
  <si>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</si>
  <si>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</si>
  <si>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</si>
  <si>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</si>
  <si>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</si>
  <si>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</si>
  <si>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</si>
  <si>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</si>
  <si>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</si>
  <si>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</si>
  <si>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</si>
  <si>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</si>
  <si>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</si>
  <si>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</si>
  <si>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</si>
  <si>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</si>
  <si>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Monika Mayerová</t>
  </si>
  <si>
    <t>provozni.mayerova@seznam.cz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</si>
  <si>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</si>
  <si>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</si>
  <si>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</si>
  <si>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</si>
  <si>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</si>
  <si>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</si>
  <si>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</si>
  <si>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</si>
  <si>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</si>
  <si>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</si>
  <si>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</si>
  <si>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</si>
  <si>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</si>
  <si>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</si>
  <si>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</si>
  <si>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</si>
  <si>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</si>
  <si>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</si>
  <si>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</si>
  <si>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</si>
  <si>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</si>
  <si>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</si>
  <si>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</si>
  <si>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</si>
  <si>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</si>
  <si>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</si>
  <si>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</si>
  <si>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</si>
  <si>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</si>
  <si>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</si>
  <si>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</si>
  <si>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</si>
  <si>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</si>
  <si>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</si>
  <si>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</si>
  <si>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</si>
  <si>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</si>
  <si>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</si>
  <si>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</si>
  <si>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</si>
  <si>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</si>
  <si>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</si>
  <si>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</si>
  <si>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</si>
  <si>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</si>
  <si>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</si>
  <si>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</si>
  <si>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</si>
  <si>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</si>
  <si>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</si>
  <si>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</si>
  <si>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</si>
  <si>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</si>
  <si>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</si>
  <si>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515 215 556, 724 186 777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</si>
  <si>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</si>
  <si>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</si>
  <si>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</si>
  <si>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</si>
  <si>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</si>
  <si>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</si>
  <si>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</si>
  <si>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</si>
  <si>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Antonín Pokorný
Ing. František Patočka, MBA</t>
  </si>
  <si>
    <t>515 215 230
515 215 293</t>
  </si>
  <si>
    <t xml:space="preserve">antonin.pokorny@nemzn.cz
frantisek.patocka@nemzn.cz 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</si>
  <si>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</si>
  <si>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</si>
  <si>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</si>
  <si>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</si>
  <si>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</si>
  <si>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</si>
  <si>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</si>
  <si>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Josef Brouček</t>
  </si>
  <si>
    <t>Ing. Josef Brouček, ředitel</t>
  </si>
  <si>
    <t>Ing. Josefem Broučkem</t>
  </si>
  <si>
    <t>Ing. Josefem Broučkem, ředitelem</t>
  </si>
  <si>
    <t>515248539; 515 248 538</t>
  </si>
  <si>
    <t>sekretariat@sos-znojmo.cz</t>
  </si>
  <si>
    <t>reditel@sos-znojmo.cz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</si>
  <si>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</si>
  <si>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</si>
  <si>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</si>
  <si>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</si>
  <si>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</si>
  <si>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</si>
  <si>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</si>
  <si>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</si>
  <si>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</si>
  <si>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</si>
  <si>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</si>
  <si>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</si>
  <si>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</si>
  <si>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</si>
  <si>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</si>
  <si>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</si>
  <si>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</si>
  <si>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</si>
  <si>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</si>
  <si>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</si>
  <si>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</si>
  <si>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</si>
  <si>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</si>
  <si>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</si>
  <si>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</si>
  <si>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</si>
  <si>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</si>
  <si>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</si>
  <si>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</si>
  <si>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</si>
  <si>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</si>
  <si>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</si>
  <si>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</si>
  <si>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</si>
  <si>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</si>
  <si>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515222728, 737 363 500, 603 258 006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</si>
  <si>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</si>
  <si>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</si>
  <si>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</si>
  <si>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</si>
  <si>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</si>
  <si>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</si>
  <si>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</si>
  <si>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</si>
  <si>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</si>
  <si>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</si>
  <si>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</si>
  <si>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</si>
  <si>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</si>
  <si>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</si>
  <si>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</si>
  <si>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</si>
  <si>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</si>
  <si>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</si>
  <si>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</si>
  <si>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</si>
  <si>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</si>
  <si>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</si>
  <si>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</si>
  <si>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</si>
  <si>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</si>
  <si>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</si>
  <si>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>Mgr. Petra Špačková</t>
  </si>
  <si>
    <t>Mgr. Petra Špačková, ředitelka</t>
  </si>
  <si>
    <t>Mgr. Petrou Špačkovou</t>
  </si>
  <si>
    <t>Mgr. Petrou Špačkovou, ředitelkou</t>
  </si>
  <si>
    <t>515 260 077; 602 543 941</t>
  </si>
  <si>
    <t>pppznojmo@skolyjm.cz</t>
  </si>
  <si>
    <t>spackova@skolyjm.cz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</si>
  <si>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</si>
  <si>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</si>
  <si>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</si>
  <si>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</si>
  <si>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</si>
  <si>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</si>
  <si>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</si>
  <si>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</si>
  <si>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</si>
  <si>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</si>
  <si>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</si>
  <si>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</si>
  <si>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</si>
  <si>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</si>
  <si>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</si>
  <si>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</si>
  <si>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</si>
  <si>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</si>
  <si>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</si>
  <si>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</si>
  <si>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</si>
  <si>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</si>
  <si>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</si>
  <si>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</si>
  <si>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</si>
  <si>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</si>
  <si>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</si>
  <si>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</si>
  <si>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</si>
  <si>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</si>
  <si>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</si>
  <si>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</si>
  <si>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</si>
  <si>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</si>
  <si>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</si>
  <si>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</si>
  <si>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</si>
  <si>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</si>
  <si>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</si>
  <si>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</si>
  <si>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</si>
  <si>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</si>
  <si>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</si>
  <si>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</si>
  <si>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</si>
  <si>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</si>
  <si>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</si>
  <si>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</si>
  <si>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</si>
  <si>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</si>
  <si>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</si>
  <si>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Monika Křížová</t>
  </si>
  <si>
    <t>krizova@helceletka.cz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</si>
  <si>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</si>
  <si>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</si>
  <si>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</si>
  <si>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</si>
  <si>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</si>
  <si>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</si>
  <si>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</si>
  <si>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</si>
  <si>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</si>
  <si>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</si>
  <si>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</si>
  <si>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</si>
  <si>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</si>
  <si>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</si>
  <si>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JM_029</t>
  </si>
  <si>
    <t>CZ0566381</t>
  </si>
  <si>
    <t>Obchodní akademie, střední odborná škola knihovnická a vyšší odborná škola Brno,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</si>
  <si>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</si>
  <si>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</si>
  <si>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</si>
  <si>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</si>
  <si>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</si>
  <si>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</si>
  <si>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</si>
  <si>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</si>
  <si>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</si>
  <si>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</si>
  <si>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>oa@oabrno.cz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</si>
  <si>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</si>
  <si>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</si>
  <si>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</si>
  <si>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</si>
  <si>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</si>
  <si>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</si>
  <si>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</si>
  <si>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</si>
  <si>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</si>
  <si>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</si>
  <si>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</si>
  <si>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</si>
  <si>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</si>
  <si>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</si>
  <si>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</si>
  <si>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</si>
  <si>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</si>
  <si>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</si>
  <si>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</si>
  <si>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</si>
  <si>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</si>
  <si>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</si>
  <si>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</si>
  <si>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</si>
  <si>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</si>
  <si>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</si>
  <si>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</si>
  <si>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</si>
  <si>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</si>
  <si>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</si>
  <si>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</si>
  <si>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</si>
  <si>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</si>
  <si>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</si>
  <si>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</si>
  <si>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Ing. Zdeněk Komůrka</t>
  </si>
  <si>
    <t>Ing. Zdeněk Komůrka, ředitel</t>
  </si>
  <si>
    <t>Ing. Zdeňkem Komůrkou</t>
  </si>
  <si>
    <t>Ing. Zdeňkem Komůrkou, ředitelem</t>
  </si>
  <si>
    <t>dopravy</t>
  </si>
  <si>
    <t>V OR u KS v Brně, oddíl Pr, vložka 287</t>
  </si>
  <si>
    <t>547 120 300</t>
  </si>
  <si>
    <t>susjmk@susjmk.cz</t>
  </si>
  <si>
    <t>zdenek.komurka@susjmk.cz</t>
  </si>
  <si>
    <t xml:space="preserve">faktury@susjmk.cz; jiri.sochor@susjmk.cz </t>
  </si>
  <si>
    <t>Ing. Marcela Cenková</t>
  </si>
  <si>
    <t>737 237 256
547 120 343</t>
  </si>
  <si>
    <t>marcela.cenkova@susjmk.cz</t>
  </si>
  <si>
    <t>Radek Nečas</t>
  </si>
  <si>
    <t xml:space="preserve">radek.necas@susjmk.cz </t>
  </si>
  <si>
    <t>734 412 356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</si>
  <si>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</si>
  <si>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</si>
  <si>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</si>
  <si>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</si>
  <si>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</si>
  <si>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Gordon Brei</t>
  </si>
  <si>
    <t>Mgr. Gordon Brei, ředitel</t>
  </si>
  <si>
    <t>Mgr. Gordonem Breiem</t>
  </si>
  <si>
    <t>Mgr. Gordonem Breiem, ředitelem</t>
  </si>
  <si>
    <t>545 575 707
731 507 323</t>
  </si>
  <si>
    <t>vedenividenska@post.cz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</si>
  <si>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</si>
  <si>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</si>
  <si>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</si>
  <si>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</si>
  <si>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</si>
  <si>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</si>
  <si>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</si>
  <si>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</si>
  <si>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</si>
  <si>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</si>
  <si>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</si>
  <si>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</si>
  <si>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</si>
  <si>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</si>
  <si>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</si>
  <si>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</si>
  <si>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nova@jaroska.cz</t>
  </si>
  <si>
    <t>Mgr. Jana Sítařová</t>
  </si>
  <si>
    <t>sitarova@jaroska.cz</t>
  </si>
  <si>
    <t>Lenka Huptysová</t>
  </si>
  <si>
    <t>huptysova@jaroska.cz</t>
  </si>
  <si>
    <t>JM_035</t>
  </si>
  <si>
    <t>CZ62157213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</si>
  <si>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</si>
  <si>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</si>
  <si>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</si>
  <si>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</si>
  <si>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</si>
  <si>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</si>
  <si>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</si>
  <si>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</si>
  <si>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</si>
  <si>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</si>
  <si>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</si>
  <si>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</si>
  <si>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</si>
  <si>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</si>
  <si>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</si>
  <si>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</si>
  <si>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</si>
  <si>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</si>
  <si>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</si>
  <si>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</si>
  <si>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</si>
  <si>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</si>
  <si>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</si>
  <si>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</si>
  <si>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</si>
  <si>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</si>
  <si>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</si>
  <si>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</si>
  <si>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</si>
  <si>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</si>
  <si>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</si>
  <si>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</si>
  <si>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</si>
  <si>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</si>
  <si>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</si>
  <si>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</si>
  <si>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</si>
  <si>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</si>
  <si>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</si>
  <si>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</si>
  <si>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RNDr. Leoš Gretz</t>
  </si>
  <si>
    <t>RNDr. Leoš Gretz, ředitel</t>
  </si>
  <si>
    <t>RNDr. Leošem Gretzem</t>
  </si>
  <si>
    <t>RNDr. Leošem Gretzem, ředitelem</t>
  </si>
  <si>
    <t>515 158 102, 733 542 574</t>
  </si>
  <si>
    <t>info@gpoa.cz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</si>
  <si>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</si>
  <si>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</si>
  <si>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</si>
  <si>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</si>
  <si>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</si>
  <si>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</si>
  <si>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kulhanek@gpoa.cz
jarosch@gpoa.cz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</si>
  <si>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</si>
  <si>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</si>
  <si>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</si>
  <si>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</si>
  <si>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</si>
  <si>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</si>
  <si>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</si>
  <si>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</si>
  <si>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</si>
  <si>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</si>
  <si>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</si>
  <si>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</si>
  <si>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</si>
  <si>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</si>
  <si>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</si>
  <si>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</si>
  <si>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</si>
  <si>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</si>
  <si>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</si>
  <si>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</si>
  <si>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</si>
  <si>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</si>
  <si>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</si>
  <si>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</si>
  <si>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</si>
  <si>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</si>
  <si>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</si>
  <si>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</si>
  <si>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</si>
  <si>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</si>
  <si>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</si>
  <si>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</si>
  <si>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</si>
  <si>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</si>
  <si>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</si>
  <si>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</si>
  <si>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</si>
  <si>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</si>
  <si>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</si>
  <si>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</si>
  <si>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</si>
  <si>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</si>
  <si>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</si>
  <si>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515222202</t>
  </si>
  <si>
    <t>podana@souuhelna.cz</t>
  </si>
  <si>
    <t>reditel@souuhelna.cz</t>
  </si>
  <si>
    <t>kunc@souuhelna.cz</t>
  </si>
  <si>
    <t>Ing. František Čech</t>
  </si>
  <si>
    <t>cech@souuhelna.cz</t>
  </si>
  <si>
    <t>Ing. Milan Kunc</t>
  </si>
  <si>
    <t>Anna Alexová</t>
  </si>
  <si>
    <t>alexova@souuhelna.cz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</si>
  <si>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</si>
  <si>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</si>
  <si>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</si>
  <si>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</si>
  <si>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</si>
  <si>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</si>
  <si>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</si>
  <si>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</si>
  <si>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</si>
  <si>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</si>
  <si>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</si>
  <si>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</si>
  <si>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</si>
  <si>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</si>
  <si>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</si>
  <si>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</si>
  <si>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</si>
  <si>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</si>
  <si>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</si>
  <si>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</si>
  <si>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</si>
  <si>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</si>
  <si>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</si>
  <si>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</si>
  <si>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</si>
  <si>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</si>
  <si>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</si>
  <si>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</si>
  <si>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</si>
  <si>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</si>
  <si>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</si>
  <si>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</si>
  <si>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Mgr. Eva Mikešová</t>
  </si>
  <si>
    <t>mikesovae@gmail.com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</si>
  <si>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</si>
  <si>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</si>
  <si>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</si>
  <si>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</si>
  <si>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</si>
  <si>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</si>
  <si>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</si>
  <si>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</si>
  <si>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</si>
  <si>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</si>
  <si>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zusmiroslav@email.cz</t>
  </si>
  <si>
    <t>Vlastimil Fér</t>
  </si>
  <si>
    <t>premek.f@seznam.cz</t>
  </si>
  <si>
    <t>Hana Plocrová</t>
  </si>
  <si>
    <t>hplocrova@centrum.cz</t>
  </si>
  <si>
    <t>JM_046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</si>
  <si>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</si>
  <si>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</si>
  <si>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</si>
  <si>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</si>
  <si>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</si>
  <si>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</si>
  <si>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</si>
  <si>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</si>
  <si>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</si>
  <si>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</si>
  <si>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</si>
  <si>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</si>
  <si>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</si>
  <si>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</si>
  <si>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</si>
  <si>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</si>
  <si>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</si>
  <si>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</si>
  <si>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</si>
  <si>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</si>
  <si>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</si>
  <si>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</si>
  <si>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</si>
  <si>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</si>
  <si>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</si>
  <si>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</si>
  <si>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</si>
  <si>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</si>
  <si>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</si>
  <si>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</si>
  <si>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</si>
  <si>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</si>
  <si>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</si>
  <si>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</si>
  <si>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</si>
  <si>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</si>
  <si>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</si>
  <si>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</si>
  <si>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</si>
  <si>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</si>
  <si>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</si>
  <si>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</si>
  <si>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info@zusveveri.cz</t>
  </si>
  <si>
    <t>halicek@zusveveri.cz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</si>
  <si>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</si>
  <si>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</si>
  <si>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</si>
  <si>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</si>
  <si>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</si>
  <si>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</si>
  <si>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</si>
  <si>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</si>
  <si>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</si>
  <si>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</si>
  <si>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</si>
  <si>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</si>
  <si>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</si>
  <si>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</si>
  <si>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</si>
  <si>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</si>
  <si>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</si>
  <si>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</si>
  <si>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</si>
  <si>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</si>
  <si>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</si>
  <si>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</si>
  <si>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</si>
  <si>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</si>
  <si>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</si>
  <si>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</si>
  <si>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</si>
  <si>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</si>
  <si>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</si>
  <si>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</si>
  <si>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</si>
  <si>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</si>
  <si>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p.reditelka@gmail.com</t>
  </si>
  <si>
    <t>Jana Přikrylová</t>
  </si>
  <si>
    <t>Palackého 70
Palackého 146</t>
  </si>
  <si>
    <t>Blanka Kaderová</t>
  </si>
  <si>
    <t>zuskaderova@seznam.cz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</si>
  <si>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</si>
  <si>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</si>
  <si>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</si>
  <si>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</si>
  <si>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</si>
  <si>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</si>
  <si>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</si>
  <si>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</si>
  <si>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</si>
  <si>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</si>
  <si>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</t>
  </si>
  <si>
    <t>info@zspalackeho.cz
jana.novakova@zspalackeho.cz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</si>
  <si>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</si>
  <si>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</si>
  <si>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</si>
  <si>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</si>
  <si>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</si>
  <si>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</si>
  <si>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</si>
  <si>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</si>
  <si>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</si>
  <si>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</si>
  <si>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</si>
  <si>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</si>
  <si>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</si>
  <si>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</si>
  <si>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</si>
  <si>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</si>
  <si>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</si>
  <si>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</si>
  <si>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</si>
  <si>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</si>
  <si>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</si>
  <si>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</si>
  <si>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CZ15530213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</si>
  <si>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</si>
  <si>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</si>
  <si>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</si>
  <si>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</si>
  <si>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</si>
  <si>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PaedDr. Jaroslava Bělková</t>
  </si>
  <si>
    <t>statutární zástupkyně</t>
  </si>
  <si>
    <t>PaedDr. Jaroslava Bělková, statutární zástupkyně</t>
  </si>
  <si>
    <t>PaedDr. Jaroslavou Bělkovou</t>
  </si>
  <si>
    <t xml:space="preserve">statutární zástupkyní </t>
  </si>
  <si>
    <t xml:space="preserve">PaedDr. Jaroslavou Bělkovou, statutární zástupkyní </t>
  </si>
  <si>
    <t>541649222; 603 816 544</t>
  </si>
  <si>
    <t>Jaroslava.belkova@sspbrno.cz</t>
  </si>
  <si>
    <t>richard.nemec@sspbrno.cz; zdenka.peskova@sspbrno.cz</t>
  </si>
  <si>
    <t>Bc. Alena Dvořáková</t>
  </si>
  <si>
    <t>alena.dvorakova@sspbrno.cz</t>
  </si>
  <si>
    <t>Mgr. Richard Němec</t>
  </si>
  <si>
    <t>richard.nemec@sspbrno.cz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</si>
  <si>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</si>
  <si>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</si>
  <si>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</si>
  <si>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</si>
  <si>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</si>
  <si>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</si>
  <si>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</si>
  <si>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</si>
  <si>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</si>
  <si>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</si>
  <si>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</si>
  <si>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</si>
  <si>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</si>
  <si>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</si>
  <si>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</si>
  <si>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</si>
  <si>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</si>
  <si>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</si>
  <si>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</si>
  <si>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</si>
  <si>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</si>
  <si>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</si>
  <si>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658 12 Brno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</si>
  <si>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</si>
  <si>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</si>
  <si>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</si>
  <si>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</si>
  <si>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</si>
  <si>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</si>
  <si>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549 524 111
545 211 336
602 476 796</t>
  </si>
  <si>
    <t>luzanky@luzanky.cz</t>
  </si>
  <si>
    <t>zokej@luzanky.cz</t>
  </si>
  <si>
    <t>fakturace@luzanky.cz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</si>
  <si>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</si>
  <si>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</si>
  <si>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</si>
  <si>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</si>
  <si>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</si>
  <si>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</si>
  <si>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</si>
  <si>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</si>
  <si>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</si>
  <si>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</si>
  <si>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</si>
  <si>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</si>
  <si>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</si>
  <si>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</si>
  <si>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David Háp</t>
  </si>
  <si>
    <t>hap@spsstavbrno.cz</t>
  </si>
  <si>
    <t>Ing. Martina Zlatníková</t>
  </si>
  <si>
    <t>zlatnikova@spsstavbrno.cz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</si>
  <si>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</si>
  <si>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</si>
  <si>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</si>
  <si>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</si>
  <si>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</si>
  <si>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</si>
  <si>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</si>
  <si>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</si>
  <si>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</si>
  <si>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</si>
  <si>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</si>
  <si>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</si>
  <si>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</si>
  <si>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</si>
  <si>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</si>
  <si>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</si>
  <si>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touskova.drahomira@zzsjmk.cz; vorac.michal@zzsjmk.cz</t>
  </si>
  <si>
    <t>Drahomíra Toušková</t>
  </si>
  <si>
    <t>touskova.drahomira@zzsjmk.cz</t>
  </si>
  <si>
    <t>Miroslav Kakáč
Michal Voráč</t>
  </si>
  <si>
    <t>545 113 107
516 527 822</t>
  </si>
  <si>
    <t>kakac.miroslav@zzsjmk.cz
vorac.michal@zzsjmk.cz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</si>
  <si>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</si>
  <si>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</si>
  <si>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</si>
  <si>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</si>
  <si>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</si>
  <si>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</si>
  <si>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</si>
  <si>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</si>
  <si>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</si>
  <si>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</si>
  <si>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</si>
  <si>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skola@szsmerh.cz</t>
  </si>
  <si>
    <t>krivakova@szsmerh.cz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</si>
  <si>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</si>
  <si>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</si>
  <si>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</si>
  <si>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</si>
  <si>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</si>
  <si>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</si>
  <si>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</si>
  <si>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</si>
  <si>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</si>
  <si>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</si>
  <si>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</si>
  <si>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</si>
  <si>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Alena Kohoutová</t>
  </si>
  <si>
    <t>Mgr. Alena Kohoutová, ředitelka</t>
  </si>
  <si>
    <t>Mgr. Alenou Kohoutovou</t>
  </si>
  <si>
    <t>Mgr. Alenou Kohoutovou, ředitelkou</t>
  </si>
  <si>
    <t>novotna@zssekaninova.cz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</si>
  <si>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</si>
  <si>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</si>
  <si>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</si>
  <si>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</si>
  <si>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</si>
  <si>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</si>
  <si>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</si>
  <si>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</si>
  <si>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</si>
  <si>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</si>
  <si>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</si>
  <si>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</si>
  <si>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</si>
  <si>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</si>
  <si>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zusvran@volny.cz</t>
  </si>
  <si>
    <t>info@zusvranovska.cz</t>
  </si>
  <si>
    <t>Jana Kubíková</t>
  </si>
  <si>
    <t>JM_063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</si>
  <si>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</si>
  <si>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</si>
  <si>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</si>
  <si>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</si>
  <si>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</si>
  <si>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</si>
  <si>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</si>
  <si>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</si>
  <si>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</si>
  <si>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</si>
  <si>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</si>
  <si>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</si>
  <si>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</si>
  <si>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</si>
  <si>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</si>
  <si>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</si>
  <si>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</si>
  <si>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</si>
  <si>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</si>
  <si>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</si>
  <si>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</si>
  <si>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</si>
  <si>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</si>
  <si>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</si>
  <si>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</si>
  <si>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</si>
  <si>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</si>
  <si>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</si>
  <si>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</si>
  <si>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</si>
  <si>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</si>
  <si>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</si>
  <si>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</si>
  <si>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</si>
  <si>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</si>
  <si>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</si>
  <si>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</si>
  <si>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</si>
  <si>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</si>
  <si>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Andrea Matějíčková</t>
  </si>
  <si>
    <t>Mgr. Andrea Matějíčková, ředitelka</t>
  </si>
  <si>
    <t>Mgr. Andreou Matějíčkovou</t>
  </si>
  <si>
    <t>Mgr. Andreou Matějíčkovou, ředitelkou</t>
  </si>
  <si>
    <t>Rejstříku veřejných výzkumných institucí</t>
  </si>
  <si>
    <t>545 242 342-43</t>
  </si>
  <si>
    <t>sekretariat@uapp.cz</t>
  </si>
  <si>
    <t>matejickova@uapp.cz</t>
  </si>
  <si>
    <t xml:space="preserve">Martina Vesecká 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</si>
  <si>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</si>
  <si>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</si>
  <si>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</si>
  <si>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</si>
  <si>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</si>
  <si>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</si>
  <si>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</si>
  <si>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</si>
  <si>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</si>
  <si>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</si>
  <si>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akad. mal. Pavel Luffer</t>
  </si>
  <si>
    <t>akad. mal. Pavel Luffer, ředitel</t>
  </si>
  <si>
    <t>akad. mal. Pavlem Lufferem</t>
  </si>
  <si>
    <t>akad. mal. Pavlem Lufferem, ředitelem</t>
  </si>
  <si>
    <t>543421362; 606 053 567</t>
  </si>
  <si>
    <t>skola@ssudbrno.cz</t>
  </si>
  <si>
    <t>luffer@ssudbrno.cz</t>
  </si>
  <si>
    <t>dohnalova@ssudbrno.cz</t>
  </si>
  <si>
    <t>Mgr. Radovan Zach</t>
  </si>
  <si>
    <t>zach@ssudbrno.cz</t>
  </si>
  <si>
    <t>Erika Dohnalová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</si>
  <si>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</si>
  <si>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</si>
  <si>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</si>
  <si>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</si>
  <si>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</si>
  <si>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</si>
  <si>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</si>
  <si>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</si>
  <si>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</si>
  <si>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</si>
  <si>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</si>
  <si>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</si>
  <si>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</si>
  <si>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</si>
  <si>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</si>
  <si>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</si>
  <si>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</si>
  <si>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</si>
  <si>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</si>
  <si>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</si>
  <si>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</si>
  <si>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</si>
  <si>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</si>
  <si>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</si>
  <si>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</si>
  <si>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</si>
  <si>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</si>
  <si>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</si>
  <si>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</si>
  <si>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</si>
  <si>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</si>
  <si>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</si>
  <si>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</si>
  <si>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</si>
  <si>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</si>
  <si>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</si>
  <si>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</t>
  </si>
  <si>
    <t>kostal@soubosonohy.cz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</si>
  <si>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</si>
  <si>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</si>
  <si>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</si>
  <si>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</si>
  <si>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</si>
  <si>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</si>
  <si>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Ing. Hedvika Prachařová
Ing. Aleš Dobis</t>
  </si>
  <si>
    <t>607 119 101
547 120 610</t>
  </si>
  <si>
    <t>pracharova@soubosonohy.cz
sekretariat@soubosonohy.cz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</si>
  <si>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</si>
  <si>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</si>
  <si>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</si>
  <si>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</si>
  <si>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</si>
  <si>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</si>
  <si>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</si>
  <si>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</si>
  <si>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</si>
  <si>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</si>
  <si>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</si>
  <si>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</si>
  <si>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</si>
  <si>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</si>
  <si>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</si>
  <si>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</si>
  <si>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</si>
  <si>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</si>
  <si>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</si>
  <si>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</si>
  <si>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</si>
  <si>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</si>
  <si>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</si>
  <si>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</si>
  <si>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</si>
  <si>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</si>
  <si>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</si>
  <si>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</si>
  <si>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</si>
  <si>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</si>
  <si>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</si>
  <si>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</si>
  <si>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</si>
  <si>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</si>
  <si>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</si>
  <si>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posta@spgs-bce.cz</t>
  </si>
  <si>
    <t>reditel@spgs-bce.cz</t>
  </si>
  <si>
    <t>Mgr. et Mgr. Milan Chlup</t>
  </si>
  <si>
    <t>516 802 542
727 901 998</t>
  </si>
  <si>
    <t>milan.chlup@spgs-bce.cz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</si>
  <si>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</si>
  <si>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</si>
  <si>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</si>
  <si>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</si>
  <si>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</si>
  <si>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</si>
  <si>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</si>
  <si>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</si>
  <si>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</si>
  <si>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</si>
  <si>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</si>
  <si>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</si>
  <si>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</si>
  <si>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</si>
  <si>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</si>
  <si>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</si>
  <si>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</si>
  <si>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</si>
  <si>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</si>
  <si>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</si>
  <si>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</si>
  <si>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</si>
  <si>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</si>
  <si>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</si>
  <si>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</si>
  <si>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</si>
  <si>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</si>
  <si>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</si>
  <si>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</si>
  <si>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</si>
  <si>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</si>
  <si>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</si>
  <si>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</si>
  <si>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</si>
  <si>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</si>
  <si>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</si>
  <si>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</si>
  <si>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</si>
  <si>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</si>
  <si>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</si>
  <si>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</si>
  <si>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</si>
  <si>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</si>
  <si>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</si>
  <si>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Hana Kolářová</t>
  </si>
  <si>
    <t>staturní zástupkyně</t>
  </si>
  <si>
    <t>Hana Kolářová, staturní zástupkyně</t>
  </si>
  <si>
    <t>Hanou Kolářovou</t>
  </si>
  <si>
    <t xml:space="preserve">Hanou Kolářovou, statutární zástupkyní </t>
  </si>
  <si>
    <t>516452250, 723476005</t>
  </si>
  <si>
    <t>posta@zusboskovice.cz</t>
  </si>
  <si>
    <t>Božena Žemlová</t>
  </si>
  <si>
    <t>pzemlova@zusboskovice.cz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</si>
  <si>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</si>
  <si>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</si>
  <si>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</si>
  <si>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</si>
  <si>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</si>
  <si>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</si>
  <si>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</si>
  <si>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</si>
  <si>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</si>
  <si>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</si>
  <si>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</si>
  <si>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</si>
  <si>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valka@skolaac.cz; skola@skolaac.cz</t>
  </si>
  <si>
    <t>oslejsek@skolaac.cz</t>
  </si>
  <si>
    <t>zacek@skolaac.cz; vybihalova@skolaac.cz</t>
  </si>
  <si>
    <t>Ing. Martin Žáček 
Eva Zatloukalová</t>
  </si>
  <si>
    <t>516 426 227
516 426 236</t>
  </si>
  <si>
    <t>nejezchleb@skolaac.cz
zatloukalova@skolaac.cz</t>
  </si>
  <si>
    <t>Ing. Petr Nejezchleb</t>
  </si>
  <si>
    <t>516 426 227
733 531 563</t>
  </si>
  <si>
    <t>nejezchleb@skolaac.cz</t>
  </si>
  <si>
    <t>JM_075</t>
  </si>
  <si>
    <t>Dětský domov Tišnov, příspěvková organizace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</si>
  <si>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</si>
  <si>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</si>
  <si>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</si>
  <si>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</si>
  <si>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</si>
  <si>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</si>
  <si>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</si>
  <si>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</si>
  <si>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</si>
  <si>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kancelar@dd-tisnov.cz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</si>
  <si>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</si>
  <si>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</si>
  <si>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</si>
  <si>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</si>
  <si>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</si>
  <si>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</si>
  <si>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</si>
  <si>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</si>
  <si>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</si>
  <si>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</si>
  <si>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</si>
  <si>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</si>
  <si>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</si>
  <si>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</si>
  <si>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</si>
  <si>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</si>
  <si>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</si>
  <si>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</si>
  <si>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</si>
  <si>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</si>
  <si>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</si>
  <si>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</si>
  <si>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</si>
  <si>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</si>
  <si>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</si>
  <si>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</si>
  <si>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</si>
  <si>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</si>
  <si>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</si>
  <si>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</si>
  <si>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</si>
  <si>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</si>
  <si>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</si>
  <si>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</si>
  <si>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</si>
  <si>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</si>
  <si>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</si>
  <si>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</si>
  <si>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</si>
  <si>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</si>
  <si>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</si>
  <si>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</si>
  <si>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</si>
  <si>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</si>
  <si>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</si>
  <si>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</si>
  <si>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</si>
  <si>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</si>
  <si>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</si>
  <si>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</si>
  <si>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</si>
  <si>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</si>
  <si>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</si>
  <si>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</si>
  <si>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</si>
  <si>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</si>
  <si>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</si>
  <si>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</si>
  <si>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</si>
  <si>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</si>
  <si>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</si>
  <si>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</si>
  <si>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</si>
  <si>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</si>
  <si>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</si>
  <si>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</si>
  <si>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</si>
  <si>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</si>
  <si>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</si>
  <si>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</si>
  <si>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</si>
  <si>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</si>
  <si>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</si>
  <si>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</si>
  <si>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</si>
  <si>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</si>
  <si>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</si>
  <si>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</si>
  <si>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</si>
  <si>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</si>
  <si>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</si>
  <si>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</si>
  <si>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</si>
  <si>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</si>
  <si>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</si>
  <si>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</si>
  <si>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</si>
  <si>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</si>
  <si>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</si>
  <si>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</si>
  <si>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</si>
  <si>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</si>
  <si>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</si>
  <si>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</si>
  <si>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</si>
  <si>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</si>
  <si>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</si>
  <si>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</si>
  <si>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</si>
  <si>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</si>
  <si>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</si>
  <si>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</si>
  <si>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</si>
  <si>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</si>
  <si>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</si>
  <si>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</si>
  <si>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</si>
  <si>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</si>
  <si>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</si>
  <si>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</si>
  <si>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</si>
  <si>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</si>
  <si>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</si>
  <si>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</si>
  <si>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</si>
  <si>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</si>
  <si>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</si>
  <si>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</si>
  <si>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</si>
  <si>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</si>
  <si>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</si>
  <si>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</si>
  <si>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</si>
  <si>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</si>
  <si>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</si>
  <si>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</si>
  <si>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</si>
  <si>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</si>
  <si>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</si>
  <si>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</si>
  <si>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</si>
  <si>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</si>
  <si>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</si>
  <si>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</si>
  <si>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</si>
  <si>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</si>
  <si>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</si>
  <si>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</si>
  <si>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</si>
  <si>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</si>
  <si>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</si>
  <si>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Libuše Rumpelová, DiS.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</si>
  <si>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</si>
  <si>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</si>
  <si>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</si>
  <si>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</si>
  <si>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</si>
  <si>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</si>
  <si>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</si>
  <si>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</si>
  <si>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</si>
  <si>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</si>
  <si>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</si>
  <si>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</si>
  <si>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</si>
  <si>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</si>
  <si>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</si>
  <si>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</si>
  <si>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</si>
  <si>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</si>
  <si>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</si>
  <si>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</si>
  <si>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</si>
  <si>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</si>
  <si>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</si>
  <si>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517348605</t>
  </si>
  <si>
    <t>lucie.valkova@gykovy.cz</t>
  </si>
  <si>
    <t>info@gykovy.cz</t>
  </si>
  <si>
    <t>Ing. Lucie Válková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</si>
  <si>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</si>
  <si>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</si>
  <si>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</si>
  <si>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</si>
  <si>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</si>
  <si>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</si>
  <si>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</si>
  <si>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</si>
  <si>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</si>
  <si>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</si>
  <si>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</si>
  <si>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</si>
  <si>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</si>
  <si>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</si>
  <si>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</si>
  <si>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</si>
  <si>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</si>
  <si>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</si>
  <si>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</si>
  <si>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</si>
  <si>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</si>
  <si>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</si>
  <si>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</si>
  <si>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</si>
  <si>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</si>
  <si>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</si>
  <si>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</si>
  <si>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>517 348 866, 734 760 652
607 180 037</t>
  </si>
  <si>
    <t>dankova@sos-vyskov.cz, info@sos-vyskov.cz</t>
  </si>
  <si>
    <t>hajek@sos-vyskov.cz</t>
  </si>
  <si>
    <t>baluchova@sos-vyskov.cz</t>
  </si>
  <si>
    <t>Ing. Eva Balúchová</t>
  </si>
  <si>
    <t>517 321 166
605 826 886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</si>
  <si>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</si>
  <si>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</si>
  <si>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</si>
  <si>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</si>
  <si>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</si>
  <si>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</si>
  <si>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</si>
  <si>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</si>
  <si>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Miroslava Kudličková</t>
  </si>
  <si>
    <t>Mgr. Miroslava Kudličková, statutární zástupkyně</t>
  </si>
  <si>
    <t>Mgr. Miroslavou Kudličkovou</t>
  </si>
  <si>
    <t xml:space="preserve">Mgr. Miroslavou Kudličkovou, statutární zástupkyní </t>
  </si>
  <si>
    <t>specsvyskov@quick.cz
sps.vyskov@skolyjm.cz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</si>
  <si>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</si>
  <si>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</si>
  <si>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</si>
  <si>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</si>
  <si>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</si>
  <si>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</si>
  <si>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</si>
  <si>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</si>
  <si>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</si>
  <si>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</si>
  <si>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</si>
  <si>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</si>
  <si>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
602 593 501</t>
  </si>
  <si>
    <t>tvrda@nemvy.cz</t>
  </si>
  <si>
    <t>horak@nemvy.cz</t>
  </si>
  <si>
    <t>klimes@nemvy.cz
vavrova@nemvy.cz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</si>
  <si>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</si>
  <si>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</si>
  <si>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</si>
  <si>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</si>
  <si>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</si>
  <si>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Josef Odrazil
Vlastimil Pospíšil</t>
  </si>
  <si>
    <t>517 315 160
517 315 163</t>
  </si>
  <si>
    <t>odrazil@nemvy.cz
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</si>
  <si>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</si>
  <si>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</si>
  <si>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</si>
  <si>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</si>
  <si>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</si>
  <si>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</si>
  <si>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</si>
  <si>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</si>
  <si>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</si>
  <si>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</si>
  <si>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</si>
  <si>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</si>
  <si>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</si>
  <si>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</si>
  <si>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</si>
  <si>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</si>
  <si>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</si>
  <si>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</si>
  <si>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</si>
  <si>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</si>
  <si>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</si>
  <si>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</si>
  <si>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</si>
  <si>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</si>
  <si>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</si>
  <si>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</si>
  <si>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</si>
  <si>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</si>
  <si>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</si>
  <si>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</si>
  <si>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</si>
  <si>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</si>
  <si>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</si>
  <si>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</si>
  <si>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</si>
  <si>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</si>
  <si>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</si>
  <si>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</si>
  <si>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</si>
  <si>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Antonín Gál</t>
  </si>
  <si>
    <t>Antonín Gál, ředitel</t>
  </si>
  <si>
    <t>Antonínem Gálem</t>
  </si>
  <si>
    <t>Antonínem Gálem, ředitelem</t>
  </si>
  <si>
    <t>548 530 302
606 652 383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</si>
  <si>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</si>
  <si>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</si>
  <si>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</si>
  <si>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</si>
  <si>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</si>
  <si>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</si>
  <si>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</si>
  <si>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</si>
  <si>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</si>
  <si>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</si>
  <si>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</si>
  <si>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</si>
  <si>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</si>
  <si>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kalinova@ssposbrno.cz</t>
  </si>
  <si>
    <t>markova@charbulova.cz</t>
  </si>
  <si>
    <t>podatelna@charbulova.cz</t>
  </si>
  <si>
    <t>1) ZP
2) ZP, EE</t>
  </si>
  <si>
    <t>Ing. Miroslav Janák</t>
  </si>
  <si>
    <t>janak@charbulova.cz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</si>
  <si>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</si>
  <si>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</si>
  <si>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</si>
  <si>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</si>
  <si>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</si>
  <si>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</si>
  <si>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</si>
  <si>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</si>
  <si>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</si>
  <si>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</si>
  <si>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</si>
  <si>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</si>
  <si>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</si>
  <si>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</si>
  <si>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</si>
  <si>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</si>
  <si>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</si>
  <si>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</si>
  <si>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</si>
  <si>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</si>
  <si>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</si>
  <si>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</si>
  <si>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</si>
  <si>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</si>
  <si>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</si>
  <si>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</si>
  <si>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</si>
  <si>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</si>
  <si>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</si>
  <si>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</si>
  <si>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rozikova.konz@seznam.cz</t>
  </si>
  <si>
    <t>Dagmar Ráčková</t>
  </si>
  <si>
    <t>rackovadag@seznam.cz</t>
  </si>
  <si>
    <t>Marie Rozíková</t>
  </si>
  <si>
    <t>rozikova.konz@seznam.cz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</si>
  <si>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</si>
  <si>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</si>
  <si>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</si>
  <si>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</si>
  <si>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</si>
  <si>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</si>
  <si>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</si>
  <si>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</si>
  <si>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</si>
  <si>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</si>
  <si>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</si>
  <si>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</t>
  </si>
  <si>
    <t>zahradnikova@ssfdr.cz</t>
  </si>
  <si>
    <t>skola@ssfdr.cz; 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</si>
  <si>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</si>
  <si>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</si>
  <si>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</si>
  <si>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</si>
  <si>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</si>
  <si>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</si>
  <si>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</si>
  <si>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</si>
  <si>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</si>
  <si>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</si>
  <si>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</si>
  <si>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</si>
  <si>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</si>
  <si>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</si>
  <si>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</si>
  <si>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</si>
  <si>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</si>
  <si>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</si>
  <si>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</si>
  <si>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</si>
  <si>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</si>
  <si>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CZ70843155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</si>
  <si>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</si>
  <si>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</si>
  <si>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</si>
  <si>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</si>
  <si>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</si>
  <si>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</si>
  <si>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</si>
  <si>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</si>
  <si>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</si>
  <si>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
 lenka.krejci@pppbrno.cz</t>
  </si>
  <si>
    <t>mezlova@pppbrno.cz</t>
  </si>
  <si>
    <t>Mgr. Soňa Baldrmannová</t>
  </si>
  <si>
    <t>baldrmannova@pppbrno.cz</t>
  </si>
  <si>
    <t>Yvona Mézlová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</si>
  <si>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</si>
  <si>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</si>
  <si>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</si>
  <si>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</si>
  <si>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</si>
  <si>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</si>
  <si>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 xml:space="preserve">Středisko služeb školám a zařízení pro další vzdělávání pedagogických pracovníků Brno, příspěvková organizace 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</si>
  <si>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</si>
  <si>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</si>
  <si>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</si>
  <si>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</si>
  <si>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</si>
  <si>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</si>
  <si>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</si>
  <si>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</si>
  <si>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</si>
  <si>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</si>
  <si>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Pavel Zdráhal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</si>
  <si>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</si>
  <si>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</si>
  <si>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</si>
  <si>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</si>
  <si>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</si>
  <si>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</si>
  <si>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</si>
  <si>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</si>
  <si>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</si>
  <si>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</si>
  <si>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</si>
  <si>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</si>
  <si>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543 248 940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</si>
  <si>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</si>
  <si>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</si>
  <si>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</si>
  <si>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</si>
  <si>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</si>
  <si>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</si>
  <si>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</si>
  <si>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</si>
  <si>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</si>
  <si>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</si>
  <si>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</si>
  <si>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</si>
  <si>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</si>
  <si>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</si>
  <si>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</si>
  <si>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</si>
  <si>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</si>
  <si>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</si>
  <si>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</si>
  <si>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</si>
  <si>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</si>
  <si>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</si>
  <si>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</si>
  <si>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</si>
  <si>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</si>
  <si>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</si>
  <si>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</si>
  <si>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</si>
  <si>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</si>
  <si>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</si>
  <si>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</si>
  <si>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</si>
  <si>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</si>
  <si>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</si>
  <si>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</si>
  <si>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</si>
  <si>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</si>
  <si>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</si>
  <si>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</si>
  <si>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</si>
  <si>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</si>
  <si>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</si>
  <si>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</si>
  <si>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</si>
  <si>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</si>
  <si>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</si>
  <si>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</si>
  <si>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</si>
  <si>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</si>
  <si>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</si>
  <si>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</si>
  <si>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545 233 110
736 539 887</t>
  </si>
  <si>
    <t>sekretariat@oupslomena.cz</t>
  </si>
  <si>
    <t>jaskova@oupslomena.cz</t>
  </si>
  <si>
    <t>Zdeněk Pirochta</t>
  </si>
  <si>
    <t>Jaroslav Mazour</t>
  </si>
  <si>
    <t>JM_108</t>
  </si>
  <si>
    <t>Mateřská škola a základní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</si>
  <si>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</si>
  <si>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</si>
  <si>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</si>
  <si>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</si>
  <si>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</si>
  <si>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</si>
  <si>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</si>
  <si>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</si>
  <si>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</si>
  <si>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</si>
  <si>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</si>
  <si>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</si>
  <si>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</si>
  <si>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</si>
  <si>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</si>
  <si>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</si>
  <si>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</si>
  <si>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</si>
  <si>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</si>
  <si>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</si>
  <si>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</si>
  <si>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</si>
  <si>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Jarmila Šustrová</t>
  </si>
  <si>
    <t>Ing. Jarmila Šustrová, ředitelka</t>
  </si>
  <si>
    <t>Ing. Jarmilou Šustrovou</t>
  </si>
  <si>
    <t>Ing. Jarmilou Šustrovou, ředitelkou</t>
  </si>
  <si>
    <t>jarmila.sustrova@ssgbrno.cz</t>
  </si>
  <si>
    <t>ucetni@ssgbrno.cz</t>
  </si>
  <si>
    <t>Oldřiška Bendová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</si>
  <si>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</si>
  <si>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</si>
  <si>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</si>
  <si>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</si>
  <si>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</si>
  <si>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</si>
  <si>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</si>
  <si>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</si>
  <si>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</si>
  <si>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</si>
  <si>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</si>
  <si>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</si>
  <si>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</si>
  <si>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</si>
  <si>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</si>
  <si>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</si>
  <si>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</si>
  <si>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</si>
  <si>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</si>
  <si>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</si>
  <si>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</si>
  <si>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</si>
  <si>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</si>
  <si>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</si>
  <si>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</si>
  <si>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</si>
  <si>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</si>
  <si>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</si>
  <si>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jenysvlastimil@seznam.cz; kalinics@seznam.cz</t>
  </si>
  <si>
    <t>Vlastimil Jenyš</t>
  </si>
  <si>
    <t>jenysvlastimil@seznam.cz</t>
  </si>
  <si>
    <t>Vlastimil Jenyš
Milan Kalinics</t>
  </si>
  <si>
    <t>jenysvlastimil@seznam.cz
kalinics@seznam.cz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</si>
  <si>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</si>
  <si>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</si>
  <si>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</si>
  <si>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</si>
  <si>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</si>
  <si>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</si>
  <si>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</si>
  <si>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</si>
  <si>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</si>
  <si>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</si>
  <si>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</si>
  <si>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</si>
  <si>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</si>
  <si>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</si>
  <si>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</si>
  <si>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</si>
  <si>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</si>
  <si>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</si>
  <si>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</si>
  <si>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</si>
  <si>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</si>
  <si>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</si>
  <si>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</si>
  <si>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</si>
  <si>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</si>
  <si>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</si>
  <si>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</si>
  <si>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</si>
  <si>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</si>
  <si>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</si>
  <si>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</si>
  <si>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</si>
  <si>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</si>
  <si>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</si>
  <si>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</si>
  <si>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</si>
  <si>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</si>
  <si>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</si>
  <si>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</si>
  <si>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</si>
  <si>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</si>
  <si>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</si>
  <si>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PaedDr. Věra Havlíčková</t>
  </si>
  <si>
    <t>PaedDr. Věra Havlíčková, ředitelka</t>
  </si>
  <si>
    <t>PaedDr. Věrou Havlíčkovou</t>
  </si>
  <si>
    <t>PaedDr. Věrou Havlíčkovou, ředitelkou</t>
  </si>
  <si>
    <t>545245630</t>
  </si>
  <si>
    <t>elpis@telecom.cz</t>
  </si>
  <si>
    <t>Šárka Krejčí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</si>
  <si>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</si>
  <si>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</si>
  <si>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</si>
  <si>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</si>
  <si>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</si>
  <si>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</si>
  <si>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</si>
  <si>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</si>
  <si>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</si>
  <si>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</si>
  <si>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</si>
  <si>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</si>
  <si>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</si>
  <si>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msfnbrno@seznam.cz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</si>
  <si>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</si>
  <si>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</si>
  <si>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</si>
  <si>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</si>
  <si>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</si>
  <si>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</si>
  <si>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</si>
  <si>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</si>
  <si>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</si>
  <si>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</si>
  <si>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</si>
  <si>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</si>
  <si>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</si>
  <si>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</si>
  <si>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</si>
  <si>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</si>
  <si>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</si>
  <si>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</si>
  <si>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</si>
  <si>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</si>
  <si>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</si>
  <si>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</si>
  <si>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</si>
  <si>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</si>
  <si>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</si>
  <si>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</si>
  <si>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</si>
  <si>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</si>
  <si>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</si>
  <si>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</si>
  <si>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</si>
  <si>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</si>
  <si>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</si>
  <si>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</si>
  <si>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</si>
  <si>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</si>
  <si>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</si>
  <si>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</si>
  <si>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</si>
  <si>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</t>
  </si>
  <si>
    <t>ss.gellnerova@skolyjm.cz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</si>
  <si>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</si>
  <si>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</si>
  <si>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</si>
  <si>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</si>
  <si>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</si>
  <si>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</si>
  <si>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</si>
  <si>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</si>
  <si>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</si>
  <si>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</si>
  <si>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</si>
  <si>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</si>
  <si>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</si>
  <si>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urad@sskocianka.cz</t>
  </si>
  <si>
    <t>kadlecov@sskocianka.cz</t>
  </si>
  <si>
    <t>sps.kocianka6@bm.orgman.cz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</si>
  <si>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</si>
  <si>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</si>
  <si>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</si>
  <si>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</si>
  <si>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</si>
  <si>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</si>
  <si>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</si>
  <si>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</si>
  <si>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</si>
  <si>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</si>
  <si>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</si>
  <si>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</si>
  <si>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</si>
  <si>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</si>
  <si>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</si>
  <si>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</si>
  <si>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</si>
  <si>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</si>
  <si>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</si>
  <si>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</si>
  <si>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</si>
  <si>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</si>
  <si>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</si>
  <si>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</si>
  <si>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</si>
  <si>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</si>
  <si>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</si>
  <si>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</si>
  <si>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</si>
  <si>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</si>
  <si>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</si>
  <si>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</si>
  <si>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</si>
  <si>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</si>
  <si>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</si>
  <si>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</si>
  <si>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</si>
  <si>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</si>
  <si>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</si>
  <si>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</si>
  <si>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</si>
  <si>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</si>
  <si>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</si>
  <si>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</si>
  <si>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</si>
  <si>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</si>
  <si>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</si>
  <si>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</si>
  <si>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</si>
  <si>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</si>
  <si>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</si>
  <si>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</si>
  <si>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</si>
  <si>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</si>
  <si>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</si>
  <si>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</si>
  <si>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</si>
  <si>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</si>
  <si>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</si>
  <si>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</si>
  <si>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</si>
  <si>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</si>
  <si>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</si>
  <si>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</si>
  <si>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</si>
  <si>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</si>
  <si>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</si>
  <si>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</si>
  <si>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</si>
  <si>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</si>
  <si>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</si>
  <si>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</si>
  <si>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</si>
  <si>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</si>
  <si>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</si>
  <si>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</si>
  <si>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</si>
  <si>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</si>
  <si>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</si>
  <si>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</si>
  <si>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
stanek@iss-slavkov.eu</t>
  </si>
  <si>
    <t>stanek@iss-slavkov.eu
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</si>
  <si>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</si>
  <si>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</si>
  <si>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</si>
  <si>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</si>
  <si>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</si>
  <si>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</si>
  <si>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</si>
  <si>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</si>
  <si>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</si>
  <si>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</si>
  <si>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</si>
  <si>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</si>
  <si>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</si>
  <si>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</si>
  <si>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</si>
  <si>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</si>
  <si>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</si>
  <si>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</si>
  <si>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</si>
  <si>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</si>
  <si>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</si>
  <si>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</si>
  <si>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</si>
  <si>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</si>
  <si>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</si>
  <si>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</si>
  <si>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</si>
  <si>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</si>
  <si>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</si>
  <si>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ucetni.zs.stefanikova@seznam.cz</t>
  </si>
  <si>
    <t>Marie Bártová</t>
  </si>
  <si>
    <t>Marie Bubeníková</t>
  </si>
  <si>
    <t>516 452 44</t>
  </si>
  <si>
    <t>provozni.zs.stefanikova@seznam.cz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</si>
  <si>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</si>
  <si>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</si>
  <si>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</si>
  <si>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</si>
  <si>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</si>
  <si>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</si>
  <si>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Mgr. Jarmila Štůlová</t>
  </si>
  <si>
    <t>Mgr. Jarmila Štůlová, ředitelka</t>
  </si>
  <si>
    <t>Mgr. Jarmilou Štůlovou</t>
  </si>
  <si>
    <t>Mgr. Jarmilou Štůlovou, ředitelkou</t>
  </si>
  <si>
    <t>516413362</t>
  </si>
  <si>
    <t>ucetni@ddboskovice.cz</t>
  </si>
  <si>
    <t>ddboskovice@seznam.cz</t>
  </si>
  <si>
    <t>Bc. Radka Mikulová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</si>
  <si>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</si>
  <si>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</si>
  <si>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</si>
  <si>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</si>
  <si>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</si>
  <si>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</si>
  <si>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</si>
  <si>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</si>
  <si>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</si>
  <si>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</si>
  <si>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</si>
  <si>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</si>
  <si>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</si>
  <si>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</si>
  <si>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</si>
  <si>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</si>
  <si>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</si>
  <si>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</si>
  <si>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</si>
  <si>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</si>
  <si>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</si>
  <si>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</si>
  <si>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</si>
  <si>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</si>
  <si>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</si>
  <si>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 a základní škola Kyjov, Za Humny, příspěvková organizace</t>
  </si>
  <si>
    <t>Za Humny 3304/46, 697 01 Kyjov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</si>
  <si>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</si>
  <si>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</si>
  <si>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</si>
  <si>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</si>
  <si>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</si>
  <si>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</si>
  <si>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</si>
  <si>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</si>
  <si>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</si>
  <si>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</si>
  <si>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</si>
  <si>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</si>
  <si>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Mgr. Petr Vavřík</t>
  </si>
  <si>
    <t>zastupce@skolazahumnykyjov.cz</t>
  </si>
  <si>
    <t>Dana Kozubíková</t>
  </si>
  <si>
    <t>ekonom@skolazahumnykyjov.cz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</si>
  <si>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</si>
  <si>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</si>
  <si>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</si>
  <si>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</si>
  <si>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</si>
  <si>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</si>
  <si>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</si>
  <si>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</si>
  <si>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</si>
  <si>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</si>
  <si>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</si>
  <si>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</si>
  <si>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</si>
  <si>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</si>
  <si>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</si>
  <si>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</si>
  <si>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</si>
  <si>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</si>
  <si>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</si>
  <si>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JM_137</t>
  </si>
  <si>
    <t>Střední škola automobilní Kyjov, příspěvková organizace</t>
  </si>
  <si>
    <t>Nádražní 471/48, 697 01 Kyjov</t>
  </si>
  <si>
    <t>Nádražní 471/48</t>
  </si>
  <si>
    <t>10139671 / 0100</t>
  </si>
  <si>
    <t>Ing. Radek Hladný</t>
  </si>
  <si>
    <t>Ing. Radek Hladný, ředitel</t>
  </si>
  <si>
    <t>Ing. Radkem Hladným</t>
  </si>
  <si>
    <t>Ing. Radkem Hladným, ředitelem</t>
  </si>
  <si>
    <t>info@sossoukyjov.cz</t>
  </si>
  <si>
    <t>hladky@sossoukyjov.cz</t>
  </si>
  <si>
    <t>stipcak@sossoukyjov.cz</t>
  </si>
  <si>
    <t>Ing. Milan Králík</t>
  </si>
  <si>
    <t>kralik@sossoukyjov.cz</t>
  </si>
  <si>
    <t>Jarmila Kudličková
Josef Štipčák</t>
  </si>
  <si>
    <t>518 305 332
518 305 336</t>
  </si>
  <si>
    <t>info@sossoukyjov.cz
stipcak@sossoukyjov.cz</t>
  </si>
  <si>
    <t>Ing. Milan Králík
Josef Štipčák</t>
  </si>
  <si>
    <t>518 305 335
518 305 336</t>
  </si>
  <si>
    <t>kralik@sossoukyjov.cz
stipcak@sossoukyjov.cz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</si>
  <si>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</si>
  <si>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</si>
  <si>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</si>
  <si>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</si>
  <si>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</si>
  <si>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</si>
  <si>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</si>
  <si>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</si>
  <si>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</si>
  <si>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</si>
  <si>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</si>
  <si>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</si>
  <si>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</si>
  <si>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</si>
  <si>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</si>
  <si>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</si>
  <si>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</si>
  <si>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</si>
  <si>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</si>
  <si>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</si>
  <si>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</si>
  <si>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</si>
  <si>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</si>
  <si>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Mgr. Ladislava Brančíková</t>
  </si>
  <si>
    <t>Mgr. Ladislava Brančíková, ředitelka</t>
  </si>
  <si>
    <t>Mgr. Ladislavou Brančíkovou</t>
  </si>
  <si>
    <t>Mgr.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</si>
  <si>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</si>
  <si>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</si>
  <si>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</si>
  <si>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</si>
  <si>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</si>
  <si>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</si>
  <si>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</si>
  <si>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</si>
  <si>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</si>
  <si>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</si>
  <si>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</si>
  <si>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</si>
  <si>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</si>
  <si>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</si>
  <si>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</si>
  <si>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</si>
  <si>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</si>
  <si>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</si>
  <si>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</si>
  <si>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</si>
  <si>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</si>
  <si>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</si>
  <si>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</si>
  <si>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</si>
  <si>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</si>
  <si>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</si>
  <si>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</si>
  <si>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</si>
  <si>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</si>
  <si>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</si>
  <si>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</si>
  <si>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</si>
  <si>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</si>
  <si>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</si>
  <si>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</si>
  <si>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 xml:space="preserve">518601390, 602862636, </t>
  </si>
  <si>
    <t>petrasova.jana@dckyjov.cz</t>
  </si>
  <si>
    <t>petrasova.jana@dckyjov.cz; halova.jana@dckyjov.cz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</si>
  <si>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</si>
  <si>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</si>
  <si>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</si>
  <si>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</si>
  <si>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</si>
  <si>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</si>
  <si>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Ing. Mgr. Lubomír Wenzl</t>
  </si>
  <si>
    <t>Ing. Mgr. Lubomír Wenzl, ředitel</t>
  </si>
  <si>
    <t>Ing. Mgr. Lubomírem Wenzlem</t>
  </si>
  <si>
    <t>Ing. Mgr. Lubomírem Wenzlem, ředitelem</t>
  </si>
  <si>
    <t>V OR u KS v Brně, oddíl Pr, vložka 1230</t>
  </si>
  <si>
    <t>518 601 200, 724 461 996</t>
  </si>
  <si>
    <r>
      <rPr>
        <b/>
        <sz val="7"/>
        <rFont val="Calibri"/>
        <family val="2"/>
        <charset val="238"/>
        <scheme val="minor"/>
      </rPr>
      <t>NEZASÍLAT</t>
    </r>
    <r>
      <rPr>
        <sz val="7"/>
        <rFont val="Calibri"/>
        <family val="2"/>
        <charset val="238"/>
        <scheme val="minor"/>
      </rPr>
      <t xml:space="preserve"> sekretariat@nemkyj.cz; safarova.eva@nemkyj.cz</t>
    </r>
  </si>
  <si>
    <t xml:space="preserve"> wenzl.lubomir@nemkyj.cz</t>
  </si>
  <si>
    <t>fakturace@nemkyj.cz</t>
  </si>
  <si>
    <t>Ing. Bronislav Klečka</t>
  </si>
  <si>
    <t>klecka.bronislav@nemkyj.cz</t>
  </si>
  <si>
    <t>Marie Kostelanská</t>
  </si>
  <si>
    <t>kostelanska.marie@nemkyj.cz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</si>
  <si>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</si>
  <si>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</si>
  <si>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</si>
  <si>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</si>
  <si>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</si>
  <si>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</si>
  <si>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odborné učiliště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</si>
  <si>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</si>
  <si>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</si>
  <si>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</si>
  <si>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</si>
  <si>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</si>
  <si>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</si>
  <si>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</si>
  <si>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</si>
  <si>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</si>
  <si>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kois@soukyjov.cz</t>
  </si>
  <si>
    <t>vaculikova@soukyjov.cz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</si>
  <si>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</si>
  <si>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</si>
  <si>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</si>
  <si>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</si>
  <si>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</si>
  <si>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</si>
  <si>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</si>
  <si>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</si>
  <si>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</si>
  <si>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</si>
  <si>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</si>
  <si>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</si>
  <si>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</si>
  <si>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</si>
  <si>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</si>
  <si>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</si>
  <si>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</si>
  <si>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</si>
  <si>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</si>
  <si>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</si>
  <si>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</si>
  <si>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</si>
  <si>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</si>
  <si>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</si>
  <si>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</si>
  <si>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</si>
  <si>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</si>
  <si>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</si>
  <si>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</si>
  <si>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</si>
  <si>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</si>
  <si>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</si>
  <si>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</si>
  <si>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</si>
  <si>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</si>
  <si>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</si>
  <si>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</si>
  <si>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</si>
  <si>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</si>
  <si>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</si>
  <si>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Ing. Bedřich Jurásek
Irena Matulová</t>
  </si>
  <si>
    <t>733 736 652
518 670 657</t>
  </si>
  <si>
    <t>jurasek.b@sosbzenec.cz
matulova.i@sosbzenec.cz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</si>
  <si>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</si>
  <si>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</si>
  <si>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</si>
  <si>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</si>
  <si>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</si>
  <si>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</si>
  <si>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</si>
  <si>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</si>
  <si>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</si>
  <si>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</si>
  <si>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</si>
  <si>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</si>
  <si>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</si>
  <si>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</si>
  <si>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</si>
  <si>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</si>
  <si>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</si>
  <si>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</si>
  <si>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</si>
  <si>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</si>
  <si>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</si>
  <si>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</si>
  <si>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</si>
  <si>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</si>
  <si>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</si>
  <si>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reditel.zusveseli@gmail.com</t>
  </si>
  <si>
    <t>zusveseli@gmail.com</t>
  </si>
  <si>
    <t>Lenka Tomečková</t>
  </si>
  <si>
    <t>518 309 651
601 593 242</t>
  </si>
  <si>
    <t>JM_151</t>
  </si>
  <si>
    <t>CZ00566438</t>
  </si>
  <si>
    <t>Obchodní akademie a Střední odborné učiliště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</si>
  <si>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</si>
  <si>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</si>
  <si>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</si>
  <si>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</si>
  <si>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</si>
  <si>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</si>
  <si>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</si>
  <si>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</si>
  <si>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machalova@oaveseli.cz</t>
  </si>
  <si>
    <t>kobidova@oaveseli.cz</t>
  </si>
  <si>
    <t>svobodova@oaveseli.cz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</si>
  <si>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</si>
  <si>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</si>
  <si>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</si>
  <si>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</si>
  <si>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</si>
  <si>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</si>
  <si>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</si>
  <si>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</si>
  <si>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</si>
  <si>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</si>
  <si>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</si>
  <si>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</si>
  <si>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</si>
  <si>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kancelar@zsveselikollarova.cz</t>
  </si>
  <si>
    <t>skola@zsveselikollarova.cz</t>
  </si>
  <si>
    <t>Miroslava Říhová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</si>
  <si>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</si>
  <si>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</si>
  <si>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</si>
  <si>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</si>
  <si>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</si>
  <si>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</si>
  <si>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</si>
  <si>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</si>
  <si>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</si>
  <si>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</si>
  <si>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</si>
  <si>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</si>
  <si>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</si>
  <si>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</si>
  <si>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</si>
  <si>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</si>
  <si>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</si>
  <si>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</si>
  <si>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</si>
  <si>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</si>
  <si>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</si>
  <si>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</si>
  <si>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</si>
  <si>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</si>
  <si>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</si>
  <si>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</si>
  <si>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</si>
  <si>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</si>
  <si>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</si>
  <si>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</si>
  <si>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</si>
  <si>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</si>
  <si>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</si>
  <si>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</si>
  <si>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</si>
  <si>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</si>
  <si>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</si>
  <si>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</si>
  <si>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</si>
  <si>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</si>
  <si>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Ing. Zdeňka Vašíčková, MBA</t>
  </si>
  <si>
    <t>Ing. Zdeňka Vašíčková, MBA, ředitelka</t>
  </si>
  <si>
    <t>Ing. Zdeňkou Vašíčkovou, MBA</t>
  </si>
  <si>
    <t>Ing. Zdeňkou Vašíčkovou, MBA, ředitelkou</t>
  </si>
  <si>
    <t>V Šebetově</t>
  </si>
  <si>
    <t>V OR u KS v Brně, oddíl Pr, vložka 1232</t>
  </si>
  <si>
    <t>516 465 438, 607 612 823</t>
  </si>
  <si>
    <t>posta@socialnisluzbysebetov.cz</t>
  </si>
  <si>
    <t>zdenka.vasickova@socialnisluzbysebetov.cz</t>
  </si>
  <si>
    <t>posta@socialnisluzbysebetov.cz; blazena.kaderkova@socialnisluzbysebetov.cz</t>
  </si>
  <si>
    <t>Ing. Blažena Kaderková</t>
  </si>
  <si>
    <t>516 465 438
732 614 710</t>
  </si>
  <si>
    <t>blazena.kaderkova@socialnisluzbysebetov.cz</t>
  </si>
  <si>
    <t>Zdeněk Král</t>
  </si>
  <si>
    <t>516 465 438
724 185 512</t>
  </si>
  <si>
    <t>zdenek.kral@socialnisluzbysebetov.cz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</si>
  <si>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</si>
  <si>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</si>
  <si>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</si>
  <si>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</si>
  <si>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</si>
  <si>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</si>
  <si>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</si>
  <si>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</si>
  <si>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</si>
  <si>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</si>
  <si>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</si>
  <si>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</si>
  <si>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</si>
  <si>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ivona.kubikova@svcletovice.cz</t>
  </si>
  <si>
    <t>janahejlova@centrum.cz; ivona.kubikova@svcletovice.cz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</si>
  <si>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</si>
  <si>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</si>
  <si>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</si>
  <si>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</si>
  <si>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</si>
  <si>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</si>
  <si>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</si>
  <si>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</si>
  <si>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</si>
  <si>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</si>
  <si>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</si>
  <si>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</si>
  <si>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</si>
  <si>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</si>
  <si>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</si>
  <si>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</si>
  <si>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</si>
  <si>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</si>
  <si>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</si>
  <si>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</si>
  <si>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</si>
  <si>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</si>
  <si>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</si>
  <si>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</si>
  <si>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</si>
  <si>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</si>
  <si>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516 426 111, 604 301 458</t>
  </si>
  <si>
    <t>info@nemletovice.cz</t>
  </si>
  <si>
    <t>reditel@nemletovice.cz</t>
  </si>
  <si>
    <t>ucetni@nmbletovice.cz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</si>
  <si>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</si>
  <si>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</si>
  <si>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</si>
  <si>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</si>
  <si>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</si>
  <si>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udrzba@nmbletovice.cz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</si>
  <si>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</si>
  <si>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</si>
  <si>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</si>
  <si>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</si>
  <si>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</si>
  <si>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</si>
  <si>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</si>
  <si>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</si>
  <si>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</si>
  <si>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</si>
  <si>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</si>
  <si>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</si>
  <si>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</si>
  <si>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</si>
  <si>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</si>
  <si>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</si>
  <si>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</si>
  <si>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</si>
  <si>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</si>
  <si>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</si>
  <si>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</si>
  <si>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</si>
  <si>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</si>
  <si>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</si>
  <si>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</si>
  <si>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</si>
  <si>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</si>
  <si>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</si>
  <si>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</si>
  <si>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</si>
  <si>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</si>
  <si>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</si>
  <si>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 xml:space="preserve">Ing. Petra Oškrdová, DiS. </t>
  </si>
  <si>
    <t>1) Křetín
2) Boskovice
3) Ostrov u Macochy</t>
  </si>
  <si>
    <t>1) Ing. Iva Konupková
2) Magda Látalová
3) Vladislava Kolmačková</t>
  </si>
  <si>
    <t>607 559 993
511 123 203
516 444 231</t>
  </si>
  <si>
    <t>oskrdova@detskelecebny.cz,
latalova@detskelecebny.cz
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</si>
  <si>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</si>
  <si>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</si>
  <si>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</si>
  <si>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</si>
  <si>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</si>
  <si>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</si>
  <si>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</si>
  <si>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</si>
  <si>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</si>
  <si>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</si>
  <si>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</si>
  <si>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</si>
  <si>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</si>
  <si>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</si>
  <si>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</si>
  <si>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</si>
  <si>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</si>
  <si>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</si>
  <si>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</si>
  <si>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</si>
  <si>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</si>
  <si>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</si>
  <si>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</si>
  <si>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</si>
  <si>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</si>
  <si>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</si>
  <si>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</si>
  <si>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</si>
  <si>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</si>
  <si>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</si>
  <si>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</si>
  <si>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</si>
  <si>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</si>
  <si>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</si>
  <si>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</si>
  <si>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</si>
  <si>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</si>
  <si>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</si>
  <si>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</si>
  <si>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</si>
  <si>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</si>
  <si>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</si>
  <si>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</si>
  <si>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</si>
  <si>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</si>
  <si>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</si>
  <si>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</si>
  <si>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</si>
  <si>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</si>
  <si>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</si>
  <si>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</si>
  <si>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</si>
  <si>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Ing. Jaroslav Glier</t>
  </si>
  <si>
    <t>Ing. Jaroslav Glier, ředitel</t>
  </si>
  <si>
    <t>Ing. Jaroslavem Glierem</t>
  </si>
  <si>
    <t>Ing. Jaroslavem Glierem, ředitelem</t>
  </si>
  <si>
    <t>519 308 150
724 645 822</t>
  </si>
  <si>
    <t>zavodna@spsbv.cz</t>
  </si>
  <si>
    <t>glier@spsbv.cz</t>
  </si>
  <si>
    <t xml:space="preserve"> capkova@spsbv.cz
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</si>
  <si>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</si>
  <si>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</si>
  <si>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</si>
  <si>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</si>
  <si>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</si>
  <si>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</si>
  <si>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</si>
  <si>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</si>
  <si>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</si>
  <si>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</si>
  <si>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</si>
  <si>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</si>
  <si>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</si>
  <si>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</si>
  <si>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</si>
  <si>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</si>
  <si>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petra.lipova@pppbreclav.cz</t>
  </si>
  <si>
    <t>JM_169</t>
  </si>
  <si>
    <t>CZ00390780</t>
  </si>
  <si>
    <t>Nemocnice Břeclav, příspěvková organizace</t>
  </si>
  <si>
    <t>U Nemocnice 3066/1, 690 74 Břeclav</t>
  </si>
  <si>
    <t>U Nemocnice 3066/1</t>
  </si>
  <si>
    <t>690 74 Břeclav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</si>
  <si>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</si>
  <si>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</si>
  <si>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</si>
  <si>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</si>
  <si>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</si>
  <si>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</si>
  <si>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</si>
  <si>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</si>
  <si>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</si>
  <si>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</si>
  <si>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bzirsjan@nembv.cz</t>
  </si>
  <si>
    <t>Jana Bzirská</t>
  </si>
  <si>
    <t>bzirska@nembv.cz</t>
  </si>
  <si>
    <t>Ing. Pavel Jurica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</si>
  <si>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</si>
  <si>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</si>
  <si>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</si>
  <si>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</si>
  <si>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</si>
  <si>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</si>
  <si>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</si>
  <si>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</si>
  <si>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</si>
  <si>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</si>
  <si>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</si>
  <si>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</si>
  <si>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</si>
  <si>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</si>
  <si>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</si>
  <si>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</si>
  <si>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</si>
  <si>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</si>
  <si>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</si>
  <si>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</si>
  <si>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</si>
  <si>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</si>
  <si>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</si>
  <si>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</si>
  <si>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</si>
  <si>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</si>
  <si>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</si>
  <si>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</si>
  <si>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</si>
  <si>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</si>
  <si>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</si>
  <si>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</si>
  <si>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</si>
  <si>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</si>
  <si>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</si>
  <si>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</si>
  <si>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</si>
  <si>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</si>
  <si>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</si>
  <si>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</si>
  <si>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</si>
  <si>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</si>
  <si>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</si>
  <si>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</si>
  <si>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</si>
  <si>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</si>
  <si>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</si>
  <si>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</si>
  <si>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</si>
  <si>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</si>
  <si>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</si>
  <si>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</si>
  <si>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</si>
  <si>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</si>
  <si>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</si>
  <si>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</si>
  <si>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</si>
  <si>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</si>
  <si>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</si>
  <si>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</si>
  <si>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</si>
  <si>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</si>
  <si>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</si>
  <si>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</si>
  <si>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</si>
  <si>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</si>
  <si>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</si>
  <si>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</si>
  <si>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info@domovbozice.cz</t>
  </si>
  <si>
    <t>Martina Šperková
Jiřina Čurdová</t>
  </si>
  <si>
    <t>m.sperkova@domovbozice.cz
curdova@domovbozice.cz</t>
  </si>
  <si>
    <t>JM_174</t>
  </si>
  <si>
    <t>Základní umělecká škola F. B. Šefčíka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</si>
  <si>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</si>
  <si>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</si>
  <si>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</si>
  <si>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</si>
  <si>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</si>
  <si>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Mgr. Josef Škvařil</t>
  </si>
  <si>
    <t>Mgr. Josef Škvařil, ředitel</t>
  </si>
  <si>
    <t>Mgr. Josefem Škvařilem</t>
  </si>
  <si>
    <t>Mgr. Josefem Škvařilem, ředitelem</t>
  </si>
  <si>
    <t>V Jedovnicích</t>
  </si>
  <si>
    <t>516442235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</si>
  <si>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</si>
  <si>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</si>
  <si>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</si>
  <si>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</si>
  <si>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</si>
  <si>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</si>
  <si>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</si>
  <si>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</si>
  <si>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</si>
  <si>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>reditel@spsjedovnice.cz</t>
  </si>
  <si>
    <t>skola@spsjedovnice.cz; hospodarka@spsjedovnice.cz</t>
  </si>
  <si>
    <t>Zdeňka Vágnerová</t>
  </si>
  <si>
    <t>hospodarka@spsjedovnice.cz</t>
  </si>
  <si>
    <t>Miroslav Nečas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</si>
  <si>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</si>
  <si>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</si>
  <si>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</si>
  <si>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</si>
  <si>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</si>
  <si>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</si>
  <si>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</si>
  <si>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</si>
  <si>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</si>
  <si>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</si>
  <si>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</si>
  <si>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</si>
  <si>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</si>
  <si>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</si>
  <si>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</si>
  <si>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</si>
  <si>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</si>
  <si>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</si>
  <si>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</si>
  <si>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</si>
  <si>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</si>
  <si>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</si>
  <si>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</si>
  <si>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</si>
  <si>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</si>
  <si>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</si>
  <si>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</si>
  <si>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</si>
  <si>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</si>
  <si>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</si>
  <si>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</si>
  <si>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</si>
  <si>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Gabriela Ellingerová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</si>
  <si>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</si>
  <si>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</si>
  <si>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</si>
  <si>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</si>
  <si>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</si>
  <si>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</si>
  <si>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</si>
  <si>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</si>
  <si>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</si>
  <si>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</si>
  <si>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</si>
  <si>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</si>
  <si>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</si>
  <si>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pliska.libor@ddblansko.cz</t>
  </si>
  <si>
    <t>Ing. Eva Wágnerová</t>
  </si>
  <si>
    <t>Libor Pliska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</si>
  <si>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</si>
  <si>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</si>
  <si>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</si>
  <si>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</si>
  <si>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</si>
  <si>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</si>
  <si>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</si>
  <si>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</si>
  <si>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</si>
  <si>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</si>
  <si>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516411189
607557000</t>
  </si>
  <si>
    <t>reditel@gymbk.cz</t>
  </si>
  <si>
    <t>kancelar@gymbk.cz</t>
  </si>
  <si>
    <t>Mgr. Pavla Jančevová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</si>
  <si>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</si>
  <si>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</si>
  <si>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</si>
  <si>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</si>
  <si>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</si>
  <si>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</si>
  <si>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</si>
  <si>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</si>
  <si>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</si>
  <si>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</si>
  <si>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</si>
  <si>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</si>
  <si>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</si>
  <si>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</si>
  <si>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</si>
  <si>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</si>
  <si>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</si>
  <si>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</si>
  <si>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</si>
  <si>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</si>
  <si>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</si>
  <si>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</si>
  <si>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</si>
  <si>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</si>
  <si>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</si>
  <si>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</si>
  <si>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</si>
  <si>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</si>
  <si>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</si>
  <si>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</si>
  <si>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</si>
  <si>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</si>
  <si>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</si>
  <si>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</si>
  <si>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</si>
  <si>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</si>
  <si>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</si>
  <si>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</si>
  <si>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</si>
  <si>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</si>
  <si>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</si>
  <si>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</si>
  <si>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</si>
  <si>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</si>
  <si>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</si>
  <si>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</si>
  <si>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</si>
  <si>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</si>
  <si>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</si>
  <si>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Sociální služby Vyškov, příspěvková organizace</t>
  </si>
  <si>
    <t>Polní 252/1, 682 01 Vyškov</t>
  </si>
  <si>
    <t>Polní 252/1</t>
  </si>
  <si>
    <t>Polní</t>
  </si>
  <si>
    <t>9037731 / 0100</t>
  </si>
  <si>
    <t>Mgr. Dana Indráková</t>
  </si>
  <si>
    <t>Mgr. Dana Indráková, ředitelka</t>
  </si>
  <si>
    <t>Mgr. Danou Indrákovou</t>
  </si>
  <si>
    <t>Mgr. Danou Indrákovou, ředitelkou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</si>
  <si>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</si>
  <si>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</si>
  <si>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</si>
  <si>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</si>
  <si>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</si>
  <si>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</si>
  <si>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</si>
  <si>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</si>
  <si>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</si>
  <si>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</si>
  <si>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</si>
  <si>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</si>
  <si>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</si>
  <si>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</si>
  <si>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</si>
  <si>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</si>
  <si>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</si>
  <si>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519512376, 721 229 520</t>
  </si>
  <si>
    <t xml:space="preserve">detskydomov@mikulov.eu </t>
  </si>
  <si>
    <t>dd.valkova@mikulov.eu</t>
  </si>
  <si>
    <t>detskydomov@mikulov.eu</t>
  </si>
  <si>
    <t>Iveta Burdzinská</t>
  </si>
  <si>
    <t>dd.burdzinska@mikulov.eu</t>
  </si>
  <si>
    <t>JM_187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</si>
  <si>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</si>
  <si>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</si>
  <si>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</si>
  <si>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</si>
  <si>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</si>
  <si>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</si>
  <si>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</si>
  <si>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</si>
  <si>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</si>
  <si>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</si>
  <si>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</si>
  <si>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</si>
  <si>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</si>
  <si>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</si>
  <si>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</si>
  <si>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</si>
  <si>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</si>
  <si>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</si>
  <si>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</si>
  <si>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</si>
  <si>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</si>
  <si>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</si>
  <si>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</si>
  <si>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</si>
  <si>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</si>
  <si>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</si>
  <si>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</si>
  <si>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</si>
  <si>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</si>
  <si>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</si>
  <si>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</si>
  <si>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</si>
  <si>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</si>
  <si>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</si>
  <si>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</si>
  <si>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</si>
  <si>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</si>
  <si>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</si>
  <si>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</si>
  <si>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</si>
  <si>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</si>
  <si>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</si>
  <si>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</si>
  <si>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</si>
  <si>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</si>
  <si>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</si>
  <si>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</si>
  <si>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</si>
  <si>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</si>
  <si>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</si>
  <si>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</si>
  <si>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</si>
  <si>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</si>
  <si>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</si>
  <si>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</si>
  <si>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</si>
  <si>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</si>
  <si>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pickova@rmm.cz</t>
  </si>
  <si>
    <t>Jana Picková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</si>
  <si>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</si>
  <si>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</si>
  <si>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</si>
  <si>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</si>
  <si>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</si>
  <si>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</si>
  <si>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</si>
  <si>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</si>
  <si>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</si>
  <si>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</si>
  <si>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</si>
  <si>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</si>
  <si>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</si>
  <si>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</si>
  <si>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</si>
  <si>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</si>
  <si>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</si>
  <si>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</si>
  <si>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</si>
  <si>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</si>
  <si>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</si>
  <si>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</si>
  <si>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</si>
  <si>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</si>
  <si>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</si>
  <si>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</si>
  <si>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</si>
  <si>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</si>
  <si>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</si>
  <si>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</si>
  <si>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</si>
  <si>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</si>
  <si>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</si>
  <si>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</si>
  <si>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363,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</si>
  <si>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</si>
  <si>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</si>
  <si>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</si>
  <si>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</si>
  <si>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</si>
  <si>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</si>
  <si>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</si>
  <si>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</si>
  <si>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</si>
  <si>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</si>
  <si>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</si>
  <si>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</si>
  <si>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</si>
  <si>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</si>
  <si>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</si>
  <si>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</si>
  <si>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</si>
  <si>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</si>
  <si>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</si>
  <si>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</si>
  <si>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</si>
  <si>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</si>
  <si>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</si>
  <si>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</si>
  <si>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</si>
  <si>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</si>
  <si>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</si>
  <si>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</si>
  <si>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</si>
  <si>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</si>
  <si>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</si>
  <si>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</si>
  <si>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</si>
  <si>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</si>
  <si>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</si>
  <si>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</si>
  <si>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</si>
  <si>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</si>
  <si>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</si>
  <si>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</si>
  <si>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</si>
  <si>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</si>
  <si>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</si>
  <si>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</si>
  <si>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</si>
  <si>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</si>
  <si>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</si>
  <si>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</si>
  <si>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</si>
  <si>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</si>
  <si>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</si>
  <si>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</si>
  <si>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</si>
  <si>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</si>
  <si>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</si>
  <si>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</si>
  <si>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</si>
  <si>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</si>
  <si>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</si>
  <si>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</si>
  <si>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</si>
  <si>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</si>
  <si>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</si>
  <si>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</si>
  <si>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</si>
  <si>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</si>
  <si>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</si>
  <si>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</si>
  <si>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</si>
  <si>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</si>
  <si>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</si>
  <si>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</si>
  <si>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</si>
  <si>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</si>
  <si>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</si>
  <si>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</si>
  <si>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</si>
  <si>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</si>
  <si>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</si>
  <si>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</si>
  <si>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</si>
  <si>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</si>
  <si>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</si>
  <si>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</si>
  <si>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</si>
  <si>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</si>
  <si>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</si>
  <si>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</si>
  <si>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</si>
  <si>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</si>
  <si>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</si>
  <si>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</si>
  <si>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</si>
  <si>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</si>
  <si>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</si>
  <si>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</si>
  <si>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</si>
  <si>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</si>
  <si>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</si>
  <si>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</si>
  <si>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</si>
  <si>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</si>
  <si>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</si>
  <si>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</si>
  <si>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</si>
  <si>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</si>
  <si>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</si>
  <si>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</si>
  <si>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</si>
  <si>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</si>
  <si>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</si>
  <si>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</si>
  <si>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</si>
  <si>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</si>
  <si>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</si>
  <si>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</si>
  <si>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</si>
  <si>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</si>
  <si>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</si>
  <si>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</si>
  <si>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</si>
  <si>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</si>
  <si>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</si>
  <si>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</si>
  <si>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</si>
  <si>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</si>
  <si>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</si>
  <si>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</si>
  <si>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</si>
  <si>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</si>
  <si>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</si>
  <si>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</si>
  <si>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</si>
  <si>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</si>
  <si>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</si>
  <si>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</si>
  <si>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</si>
  <si>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</si>
  <si>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</si>
  <si>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</si>
  <si>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JM_206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</si>
  <si>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</si>
  <si>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</si>
  <si>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</si>
  <si>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</si>
  <si>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</si>
  <si>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</si>
  <si>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</si>
  <si>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</si>
  <si>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</si>
  <si>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info@skolahustopece.cz</t>
  </si>
  <si>
    <t>blanka.vetyskova@gmail.com</t>
  </si>
  <si>
    <t>Radomír Bartoněk</t>
  </si>
  <si>
    <t>Andrea Nečasová</t>
  </si>
  <si>
    <t>JM_207</t>
  </si>
  <si>
    <t>S - centrum Hodonín, příspěvková organizace</t>
  </si>
  <si>
    <t>Na Pískách 4037/11, 695 01 Hodonín</t>
  </si>
  <si>
    <t>Na Pískách 4037/11</t>
  </si>
  <si>
    <t>695 01 Hodonín</t>
  </si>
  <si>
    <t>Na Pískách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</si>
  <si>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</si>
  <si>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</si>
  <si>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</si>
  <si>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</si>
  <si>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</si>
  <si>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</si>
  <si>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</si>
  <si>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</si>
  <si>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</si>
  <si>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reditel@ddhodonin.cz
scentrumhodonin@gmail.com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</si>
  <si>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</si>
  <si>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</si>
  <si>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</si>
  <si>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</si>
  <si>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</si>
  <si>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</si>
  <si>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</si>
  <si>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</si>
  <si>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</si>
  <si>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29439631 / 0710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</si>
  <si>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</si>
  <si>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</si>
  <si>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</si>
  <si>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</si>
  <si>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</si>
  <si>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zvlsbk@tiscali.cz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</si>
  <si>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</si>
  <si>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</si>
  <si>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</si>
  <si>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</si>
  <si>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</si>
  <si>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</si>
  <si>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</si>
  <si>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</si>
  <si>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</si>
  <si>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</si>
  <si>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</si>
  <si>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</si>
  <si>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</si>
  <si>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</si>
  <si>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</si>
  <si>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</si>
  <si>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</si>
  <si>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</si>
  <si>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pavla.hankova@zuspohorelice.cz</t>
  </si>
  <si>
    <t>Veronika Knotková</t>
  </si>
  <si>
    <t>zus.pohorelice@bv.orgman.cz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</si>
  <si>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</si>
  <si>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</si>
  <si>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</si>
  <si>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</si>
  <si>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</si>
  <si>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</si>
  <si>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</si>
  <si>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</si>
  <si>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</si>
  <si>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</si>
  <si>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</si>
  <si>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</si>
  <si>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</si>
  <si>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</si>
  <si>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</si>
  <si>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</si>
  <si>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</si>
  <si>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</si>
  <si>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</si>
  <si>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</si>
  <si>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</si>
  <si>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</si>
  <si>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</si>
  <si>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</si>
  <si>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</si>
  <si>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</si>
  <si>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</si>
  <si>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</si>
  <si>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</si>
  <si>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</si>
  <si>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</si>
  <si>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</si>
  <si>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</si>
  <si>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</si>
  <si>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</si>
  <si>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</si>
  <si>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</si>
  <si>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</si>
  <si>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</si>
  <si>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</si>
  <si>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</si>
  <si>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</si>
  <si>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vitova@ssmk.eu</t>
  </si>
  <si>
    <t>Ivana Procházková
Bc. Ludmila Drahozalová</t>
  </si>
  <si>
    <t>515 322 239
739 570 614</t>
  </si>
  <si>
    <t>prochazkova@ssmk.eu
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</si>
  <si>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</si>
  <si>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</si>
  <si>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</si>
  <si>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</si>
  <si>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</si>
  <si>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</si>
  <si>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</si>
  <si>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</si>
  <si>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</si>
  <si>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</si>
  <si>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</si>
  <si>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</si>
  <si>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</si>
  <si>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</si>
  <si>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</si>
  <si>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</si>
  <si>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</si>
  <si>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</si>
  <si>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</si>
  <si>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</si>
  <si>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</si>
  <si>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</si>
  <si>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</si>
  <si>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</si>
  <si>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</si>
  <si>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</si>
  <si>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</si>
  <si>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</si>
  <si>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</si>
  <si>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</si>
  <si>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</si>
  <si>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</si>
  <si>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</si>
  <si>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</si>
  <si>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</si>
  <si>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</si>
  <si>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</si>
  <si>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</si>
  <si>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</si>
  <si>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</si>
  <si>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</si>
  <si>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</si>
  <si>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</si>
  <si>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</si>
  <si>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</si>
  <si>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</si>
  <si>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</si>
  <si>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</si>
  <si>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ivetadvorakova@svcivancice.cz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</si>
  <si>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</si>
  <si>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</si>
  <si>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</si>
  <si>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</si>
  <si>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</si>
  <si>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</si>
  <si>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</si>
  <si>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</si>
  <si>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</si>
  <si>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</si>
  <si>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</si>
  <si>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</si>
  <si>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</si>
  <si>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</si>
  <si>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546 439 400
602 767 823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</si>
  <si>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</si>
  <si>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</si>
  <si>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</si>
  <si>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</si>
  <si>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</si>
  <si>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</si>
  <si>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</si>
  <si>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</si>
  <si>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</si>
  <si>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</si>
  <si>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</si>
  <si>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</si>
  <si>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</si>
  <si>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</si>
  <si>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</si>
  <si>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</si>
  <si>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</si>
  <si>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</si>
  <si>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</si>
  <si>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</si>
  <si>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</si>
  <si>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</si>
  <si>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</si>
  <si>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</si>
  <si>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</si>
  <si>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</si>
  <si>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</si>
  <si>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</si>
  <si>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</si>
  <si>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Čermákovál, ředitelka</t>
  </si>
  <si>
    <t>Ing. Ivanou Čermákovou</t>
  </si>
  <si>
    <t>Ing. Ivanou Čermákovou, ředitelkou</t>
  </si>
  <si>
    <t>546451110; 606 706 680</t>
  </si>
  <si>
    <t>reditel@gjbi.cz</t>
  </si>
  <si>
    <t>cermakova@gjbi.cz</t>
  </si>
  <si>
    <t>musilova@gjbi.cz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</si>
  <si>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</si>
  <si>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</si>
  <si>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</si>
  <si>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</si>
  <si>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</si>
  <si>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</si>
  <si>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</si>
  <si>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</si>
  <si>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</si>
  <si>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</si>
  <si>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</si>
  <si>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</si>
  <si>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</si>
  <si>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</si>
  <si>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</si>
  <si>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</si>
  <si>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</si>
  <si>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</si>
  <si>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</si>
  <si>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</si>
  <si>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</si>
  <si>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</si>
  <si>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</si>
  <si>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</si>
  <si>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</si>
  <si>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</si>
  <si>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</si>
  <si>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</si>
  <si>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</si>
  <si>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</si>
  <si>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</si>
  <si>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</si>
  <si>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</si>
  <si>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Milena Pavlasová</t>
  </si>
  <si>
    <t>milenapavlasova@seznam.cz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</si>
  <si>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</si>
  <si>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</si>
  <si>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</si>
  <si>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</si>
  <si>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</si>
  <si>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</si>
  <si>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</si>
  <si>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</si>
  <si>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</si>
  <si>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</si>
  <si>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</si>
  <si>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</si>
  <si>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</si>
  <si>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</si>
  <si>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</si>
  <si>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</si>
  <si>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</si>
  <si>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</si>
  <si>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</si>
  <si>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</si>
  <si>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</si>
  <si>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</si>
  <si>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</si>
  <si>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</si>
  <si>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</si>
  <si>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</si>
  <si>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</si>
  <si>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</si>
  <si>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</si>
  <si>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</si>
  <si>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</si>
  <si>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</si>
  <si>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</si>
  <si>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</si>
  <si>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</si>
  <si>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</si>
  <si>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</si>
  <si>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</si>
  <si>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</si>
  <si>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</si>
  <si>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</si>
  <si>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</si>
  <si>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</si>
  <si>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</si>
  <si>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Mgr. Leoš Huzlík</t>
  </si>
  <si>
    <t>Mgr. Leoš Huzlík, ředitel</t>
  </si>
  <si>
    <t>Mgr. Leošem Huzlíkem</t>
  </si>
  <si>
    <t>Mgr. Leošem Huzlíkem, ředitelem</t>
  </si>
  <si>
    <t>V Želešicích</t>
  </si>
  <si>
    <t>547 225 129
731 109 181</t>
  </si>
  <si>
    <t>skolahrou.zelesice@volny.cz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</si>
  <si>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</si>
  <si>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</si>
  <si>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</si>
  <si>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</si>
  <si>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</si>
  <si>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</si>
  <si>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</si>
  <si>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</si>
  <si>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</si>
  <si>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</si>
  <si>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</si>
  <si>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</si>
  <si>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733 533 041, 604 942 427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</si>
  <si>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</si>
  <si>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</si>
  <si>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</si>
  <si>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</si>
  <si>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</si>
  <si>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</si>
  <si>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</si>
  <si>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</si>
  <si>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</si>
  <si>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</si>
  <si>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</si>
  <si>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</si>
  <si>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</si>
  <si>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</si>
  <si>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</si>
  <si>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</si>
  <si>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</si>
  <si>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</si>
  <si>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</si>
  <si>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</si>
  <si>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</si>
  <si>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</si>
  <si>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</si>
  <si>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</si>
  <si>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88233641 / 0710</t>
  </si>
  <si>
    <t>Mgr. Libor Hejda</t>
  </si>
  <si>
    <t>Mgr. Libor Hejda, ředitel</t>
  </si>
  <si>
    <t>PhDr.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</si>
  <si>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</si>
  <si>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</si>
  <si>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</si>
  <si>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</si>
  <si>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</si>
  <si>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</si>
  <si>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</si>
  <si>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</si>
  <si>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</si>
  <si>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</si>
  <si>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</si>
  <si>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</si>
  <si>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</si>
  <si>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</si>
  <si>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</si>
  <si>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</si>
  <si>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</si>
  <si>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</si>
  <si>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</si>
  <si>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</si>
  <si>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zus.kurim@worldonline.cz</t>
  </si>
  <si>
    <t>Libuše Šiborová</t>
  </si>
  <si>
    <t>1) Kuřim
2) Veverská Bítýška</t>
  </si>
  <si>
    <t>1) Jiří Vichta</t>
  </si>
  <si>
    <t>vichta.jiri@seznam.cz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</si>
  <si>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</si>
  <si>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</si>
  <si>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</si>
  <si>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</si>
  <si>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</si>
  <si>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>Mgr. Ivana Zejdová</t>
  </si>
  <si>
    <t>Mgr. Ivana Zejdová, ředitelka</t>
  </si>
  <si>
    <t>Mgr. Ivanou Zejdovou</t>
  </si>
  <si>
    <t>Mgr. Ivanou Zejdovou, ředitelkou</t>
  </si>
  <si>
    <t>541230763</t>
  </si>
  <si>
    <t>ddmkurim@ddmkurim.cz</t>
  </si>
  <si>
    <t>jiri@ddmkurim.cz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</si>
  <si>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</si>
  <si>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</si>
  <si>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</si>
  <si>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</si>
  <si>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</si>
  <si>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</si>
  <si>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</si>
  <si>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</si>
  <si>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</si>
  <si>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</si>
  <si>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 xml:space="preserve">Ing. Rudolf Mašek         </t>
  </si>
  <si>
    <t>Ing. Rudolf Mašek         , ředitel</t>
  </si>
  <si>
    <t>Ing. Rudolfem Maškem</t>
  </si>
  <si>
    <t>Ing. Rudolfem Maškem, ředitelem</t>
  </si>
  <si>
    <t>reditel@skolatisnov.cz</t>
  </si>
  <si>
    <t>konvicova@skolatisnov.cz</t>
  </si>
  <si>
    <t>Naděžda Prokešová
Bc. Renata Ambrosová</t>
  </si>
  <si>
    <t>549 410 076
549 410 077</t>
  </si>
  <si>
    <t>prokesova@skolatisnov.cz
ambrosova@skolatisnov.cz</t>
  </si>
  <si>
    <t>Bc. Renata Ambrosová</t>
  </si>
  <si>
    <t>ambrosova@skolatisnov.cz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</si>
  <si>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</si>
  <si>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</si>
  <si>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</si>
  <si>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</si>
  <si>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</si>
  <si>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</si>
  <si>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</si>
  <si>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</si>
  <si>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</si>
  <si>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</si>
  <si>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</si>
  <si>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</si>
  <si>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</si>
  <si>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</si>
  <si>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</si>
  <si>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</si>
  <si>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</si>
  <si>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</si>
  <si>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</si>
  <si>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</si>
  <si>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</si>
  <si>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</si>
  <si>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</si>
  <si>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</si>
  <si>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</si>
  <si>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</si>
  <si>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</si>
  <si>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</si>
  <si>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</si>
  <si>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</si>
  <si>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</si>
  <si>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</si>
  <si>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</si>
  <si>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</si>
  <si>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</si>
  <si>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</si>
  <si>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</si>
  <si>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</si>
  <si>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</si>
  <si>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Mgr. Janou Helešicovou, statutární zástupkyní </t>
  </si>
  <si>
    <t>518352895</t>
  </si>
  <si>
    <t>zvshod@centrum.cz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</si>
  <si>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</si>
  <si>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</si>
  <si>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</si>
  <si>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</si>
  <si>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</si>
  <si>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</si>
  <si>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</si>
  <si>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</si>
  <si>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</si>
  <si>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</si>
  <si>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</si>
  <si>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</si>
  <si>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</si>
  <si>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svc.hodonin@seznam.cz
littner@seznam.cz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</si>
  <si>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</si>
  <si>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</si>
  <si>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</si>
  <si>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</si>
  <si>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</si>
  <si>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</si>
  <si>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</si>
  <si>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</si>
  <si>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</si>
  <si>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</si>
  <si>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</si>
  <si>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</si>
  <si>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</si>
  <si>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</si>
  <si>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</si>
  <si>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</si>
  <si>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</si>
  <si>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</si>
  <si>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</si>
  <si>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</si>
  <si>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</si>
  <si>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</si>
  <si>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</si>
  <si>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</si>
  <si>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</si>
  <si>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</si>
  <si>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</si>
  <si>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</si>
  <si>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</si>
  <si>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</si>
  <si>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</si>
  <si>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</si>
  <si>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</si>
  <si>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</si>
  <si>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</si>
  <si>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</si>
  <si>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</si>
  <si>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</si>
  <si>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</si>
  <si>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</si>
  <si>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</si>
  <si>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518 390 025
606 614 219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</si>
  <si>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</si>
  <si>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</si>
  <si>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</si>
  <si>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</si>
  <si>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</si>
  <si>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</si>
  <si>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</si>
  <si>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</si>
  <si>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</si>
  <si>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</si>
  <si>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</si>
  <si>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</si>
  <si>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</si>
  <si>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</si>
  <si>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</si>
  <si>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</si>
  <si>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</si>
  <si>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</si>
  <si>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</si>
  <si>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</si>
  <si>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</si>
  <si>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</si>
  <si>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</si>
  <si>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JM_243</t>
  </si>
  <si>
    <t>Základní škola speciální, praktická škola a dětský domov Vřesovice, příspěvková organizace</t>
  </si>
  <si>
    <t>Vřesovice č. p. 243, 696 48 Vřesovice</t>
  </si>
  <si>
    <t>Vřesovice č. p. 243</t>
  </si>
  <si>
    <t>696 48 Ježov</t>
  </si>
  <si>
    <t>Vřesovice</t>
  </si>
  <si>
    <t>1883170277 / 0100</t>
  </si>
  <si>
    <t>Mgr. Alena Kolajová, MBA</t>
  </si>
  <si>
    <t>Mgr. Alena Kolajová, MBA, ředitelka</t>
  </si>
  <si>
    <t>Mgr. Alenou Kolajovou, MBA</t>
  </si>
  <si>
    <t>Mgr. Alenou Kolajovou, MBA, ředitelkou</t>
  </si>
  <si>
    <t>Ve Vřesovicích</t>
  </si>
  <si>
    <t>alena.kolajova@tiscali.cz</t>
  </si>
  <si>
    <t>info@skolavresovice.cz</t>
  </si>
  <si>
    <t>Ivana Putnová</t>
  </si>
  <si>
    <t>putnova@skolavresovice.cz</t>
  </si>
  <si>
    <t>Milan Riedl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</si>
  <si>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</si>
  <si>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</si>
  <si>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</si>
  <si>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</si>
  <si>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</si>
  <si>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</si>
  <si>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</si>
  <si>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</si>
  <si>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</si>
  <si>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</si>
  <si>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</si>
  <si>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</si>
  <si>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</si>
  <si>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Antonín Káčerek</t>
  </si>
  <si>
    <t>a.kacerek@masaryk.info</t>
  </si>
  <si>
    <t>1) Nám. Bartolomějské, Veselí
2) Nár. tř. 21, Sadová 14, Hodonín
3) Palackého, Kyjov
4) Zámecké nám., Hodonín</t>
  </si>
  <si>
    <t>1) Mgr. Peter Futák
2) Mgr. Miroslav Havlík
3) Mgr. Blanka Pokorná
4) Ing. Antonín Káčerek</t>
  </si>
  <si>
    <t>518 322 412
518 353 149
518 612 338
518 352 568</t>
  </si>
  <si>
    <t>p.futak@masaryk.info
m.havlik@masaryk.info
b.pokorna@masaryk.info
a.kacerek@masaryk.info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</si>
  <si>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</si>
  <si>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</si>
  <si>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</si>
  <si>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</si>
  <si>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</si>
  <si>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</si>
  <si>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</si>
  <si>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Jiří Hubačka</t>
  </si>
  <si>
    <t>Mgr. Jiří Hubačka, ředitel</t>
  </si>
  <si>
    <t>Mgr. Jiřím Hubačkou</t>
  </si>
  <si>
    <t>Mgr. Jiřím Hubačkou, ředitelem</t>
  </si>
  <si>
    <t>podatelna@goah.cz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</si>
  <si>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</si>
  <si>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</si>
  <si>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</si>
  <si>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</si>
  <si>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</si>
  <si>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</si>
  <si>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</si>
  <si>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</si>
  <si>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</si>
  <si>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</si>
  <si>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</si>
  <si>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</si>
  <si>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</si>
  <si>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</si>
  <si>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</si>
  <si>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</si>
  <si>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</si>
  <si>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</si>
  <si>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</si>
  <si>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</si>
  <si>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</si>
  <si>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</si>
  <si>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</si>
  <si>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</si>
  <si>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</si>
  <si>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</si>
  <si>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</si>
  <si>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</si>
  <si>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</si>
  <si>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</si>
  <si>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</si>
  <si>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</si>
  <si>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</si>
  <si>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</si>
  <si>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</si>
  <si>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</si>
  <si>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</si>
  <si>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</si>
  <si>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</si>
  <si>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</si>
  <si>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</si>
  <si>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</si>
  <si>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</si>
  <si>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</si>
  <si>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</si>
  <si>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</si>
  <si>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</si>
  <si>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</si>
  <si>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</si>
  <si>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</si>
  <si>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</si>
  <si>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</si>
  <si>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</si>
  <si>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</si>
  <si>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</si>
  <si>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</si>
  <si>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</si>
  <si>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</si>
  <si>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</si>
  <si>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</si>
  <si>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</si>
  <si>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</si>
  <si>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</si>
  <si>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</si>
  <si>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</si>
  <si>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1717/3, 695 01 Hodonín</t>
  </si>
  <si>
    <t>Jarošova 1717/3</t>
  </si>
  <si>
    <t>15538671 / 0100</t>
  </si>
  <si>
    <t>Mgr. Silvie Vedralová</t>
  </si>
  <si>
    <t>Mgr. Silvie Vedralová, ředitelka</t>
  </si>
  <si>
    <t>Mgr. Silvií Vedralovou</t>
  </si>
  <si>
    <t>Mgr. Silvií Vedralovou, ředitelkou</t>
  </si>
  <si>
    <t>V OR u KS v Brně, oddíl Pr, vložka 1268</t>
  </si>
  <si>
    <t>518 306 901, 604 209 066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</si>
  <si>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</si>
  <si>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</si>
  <si>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</si>
  <si>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</si>
  <si>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</si>
  <si>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</si>
  <si>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</si>
  <si>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</si>
  <si>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</si>
  <si>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</si>
  <si>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</si>
  <si>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</si>
  <si>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</si>
  <si>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</si>
  <si>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</si>
  <si>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</si>
  <si>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</si>
  <si>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smshodonin@gmail.com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</si>
  <si>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</si>
  <si>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</si>
  <si>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</si>
  <si>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</si>
  <si>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</si>
  <si>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</si>
  <si>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</si>
  <si>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Antonín Tesařík</t>
  </si>
  <si>
    <t>Ing. Antonín Tesařík, ředitel</t>
  </si>
  <si>
    <t>Ing. Antonínem Tesaříkem</t>
  </si>
  <si>
    <t>Ing. Antonínem Tesaříkem, ředitelem</t>
  </si>
  <si>
    <t>V OR u KS v Brně, oddíl Pr, vložka 1228</t>
  </si>
  <si>
    <t>518 306 205
724 625 867</t>
  </si>
  <si>
    <t>sekretariat@nemho.cz</t>
  </si>
  <si>
    <t>reditel@nemho.cz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</si>
  <si>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</si>
  <si>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</si>
  <si>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</si>
  <si>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</si>
  <si>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</si>
  <si>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</si>
  <si>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</si>
  <si>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</si>
  <si>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</si>
  <si>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</si>
  <si>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</si>
  <si>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</si>
  <si>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</si>
  <si>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</si>
  <si>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</si>
  <si>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</si>
  <si>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</si>
  <si>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</si>
  <si>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</si>
  <si>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</si>
  <si>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</si>
  <si>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</si>
  <si>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</si>
  <si>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PhDr. Jaroslava Večeřová</t>
  </si>
  <si>
    <t>PhDr. Jaroslava Večeřová, ředitelka</t>
  </si>
  <si>
    <t>PhDr. Jaroslavou Večeřovou</t>
  </si>
  <si>
    <t>PhDr. Jaroslavou Večeřovou, ředitelkou</t>
  </si>
  <si>
    <t xml:space="preserve">518 332 105
702 087 364 </t>
  </si>
  <si>
    <t>vecerova@gys.cz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</si>
  <si>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</si>
  <si>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</si>
  <si>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</si>
  <si>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</si>
  <si>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</si>
  <si>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</si>
  <si>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</si>
  <si>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</si>
  <si>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JM_257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</si>
  <si>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</si>
  <si>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</si>
  <si>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</si>
  <si>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</si>
  <si>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</si>
  <si>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</si>
  <si>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</si>
  <si>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</si>
  <si>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</si>
  <si>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</si>
  <si>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</si>
  <si>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</si>
  <si>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</si>
  <si>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</si>
  <si>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</si>
  <si>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provozni@ddstraznice.cz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</si>
  <si>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</si>
  <si>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</si>
  <si>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</si>
  <si>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</si>
  <si>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</si>
  <si>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</si>
  <si>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</si>
  <si>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</si>
  <si>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</si>
  <si>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</si>
  <si>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</si>
  <si>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</si>
  <si>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</si>
  <si>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</si>
  <si>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</si>
  <si>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</si>
  <si>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</si>
  <si>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</si>
  <si>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</si>
  <si>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</si>
  <si>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</si>
  <si>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</si>
  <si>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</si>
  <si>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</si>
  <si>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</si>
  <si>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</si>
  <si>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</si>
  <si>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</si>
  <si>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</si>
  <si>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</si>
  <si>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</si>
  <si>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</si>
  <si>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</si>
  <si>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</si>
  <si>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</si>
  <si>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</si>
  <si>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</si>
  <si>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</si>
  <si>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</si>
  <si>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</si>
  <si>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</si>
  <si>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</si>
  <si>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</si>
  <si>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</si>
  <si>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</si>
  <si>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</si>
  <si>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</si>
  <si>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</si>
  <si>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</si>
  <si>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</si>
  <si>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</si>
  <si>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</si>
  <si>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</si>
  <si>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</si>
  <si>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</si>
  <si>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</si>
  <si>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</si>
  <si>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</si>
  <si>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</si>
  <si>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</si>
  <si>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</si>
  <si>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</si>
  <si>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</si>
  <si>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</si>
  <si>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</si>
  <si>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</si>
  <si>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</si>
  <si>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</si>
  <si>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</si>
  <si>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</si>
  <si>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</si>
  <si>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</si>
  <si>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</si>
  <si>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reditelka.ddmveseli@seznam.cz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</si>
  <si>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</si>
  <si>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</si>
  <si>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</si>
  <si>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</si>
  <si>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</si>
  <si>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</si>
  <si>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</si>
  <si>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</si>
  <si>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</si>
  <si>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</si>
  <si>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</si>
  <si>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</si>
  <si>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</si>
  <si>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</si>
  <si>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</si>
  <si>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</si>
  <si>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</si>
  <si>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</si>
  <si>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</si>
  <si>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</si>
  <si>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</si>
  <si>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</si>
  <si>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</si>
  <si>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</si>
  <si>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</si>
  <si>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</si>
  <si>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</si>
  <si>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</si>
  <si>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</si>
  <si>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</si>
  <si>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</si>
  <si>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</si>
  <si>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</si>
  <si>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</si>
  <si>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</si>
  <si>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</si>
  <si>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</si>
  <si>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</si>
  <si>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</si>
  <si>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</si>
  <si>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</si>
  <si>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</si>
  <si>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</si>
  <si>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</si>
  <si>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</si>
  <si>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</si>
  <si>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</si>
  <si>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</si>
  <si>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</si>
  <si>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</si>
  <si>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</si>
  <si>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</si>
  <si>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</si>
  <si>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</si>
  <si>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</si>
  <si>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</si>
  <si>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</si>
  <si>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</si>
  <si>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</si>
  <si>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</si>
  <si>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</si>
  <si>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</si>
  <si>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</si>
  <si>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</si>
  <si>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</si>
  <si>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</si>
  <si>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</si>
  <si>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</si>
  <si>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</si>
  <si>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sedlacek@domovsokolnice.cz</t>
  </si>
  <si>
    <t>Ing. Antonín Sedláček</t>
  </si>
  <si>
    <t>544 423 155
725 957 161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</si>
  <si>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</si>
  <si>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</si>
  <si>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</si>
  <si>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</si>
  <si>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</si>
  <si>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</si>
  <si>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</si>
  <si>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</si>
  <si>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</si>
  <si>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</si>
  <si>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</si>
  <si>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</si>
  <si>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</si>
  <si>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</si>
  <si>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</si>
  <si>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</si>
  <si>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</si>
  <si>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</si>
  <si>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</si>
  <si>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</si>
  <si>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</si>
  <si>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</si>
  <si>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</si>
  <si>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</si>
  <si>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</si>
  <si>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</si>
  <si>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</si>
  <si>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</si>
  <si>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</si>
  <si>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</si>
  <si>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Leoš Spáčil</t>
  </si>
  <si>
    <t>PhDr. Leoš Spáčil, ředitel</t>
  </si>
  <si>
    <t>PhDr. Leošem Spáčilem</t>
  </si>
  <si>
    <t>PhDr. Leošem Spáčilem, ředitelem</t>
  </si>
  <si>
    <t>V Habrovanech</t>
  </si>
  <si>
    <t>V OR u KS v Brně, oddíl Pr, vložka 270</t>
  </si>
  <si>
    <t>info@habrovanskyzamek.cz</t>
  </si>
  <si>
    <t>spacil@habrovanskyzamek.cz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</si>
  <si>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</si>
  <si>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</si>
  <si>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</si>
  <si>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</si>
  <si>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</si>
  <si>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</si>
  <si>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</si>
  <si>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</si>
  <si>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</si>
  <si>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</si>
  <si>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</si>
  <si>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BcA. Jan Jiráček, DiS.</t>
  </si>
  <si>
    <t>BcA. Jan Jiráček, DiS., ředitel</t>
  </si>
  <si>
    <t>BcA. Janem Jiráčkem, DiS.</t>
  </si>
  <si>
    <t>BcA. Janem Jiráčkem, DiS., ředitelem</t>
  </si>
  <si>
    <t>V Adamově</t>
  </si>
  <si>
    <t>zusadamov@seznam.cz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</si>
  <si>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</si>
  <si>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</si>
  <si>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</si>
  <si>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</si>
  <si>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</si>
  <si>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</si>
  <si>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</si>
  <si>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PaedDr. Bohumír Verner</t>
  </si>
  <si>
    <t>PaedDr. Bohumír Verner, ředitel</t>
  </si>
  <si>
    <t>PaedDr. Bohumírem Vernerem</t>
  </si>
  <si>
    <t>PaedDr. Bohumírem Vernerem, ředitelem</t>
  </si>
  <si>
    <t>V Lysicích</t>
  </si>
  <si>
    <t>kancelar@ddhodoninukunstatu.cz</t>
  </si>
  <si>
    <t>Lenka Ostrá</t>
  </si>
  <si>
    <t>Antonín Bubeník</t>
  </si>
  <si>
    <t>JM_274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</si>
  <si>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</si>
  <si>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</si>
  <si>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</si>
  <si>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</si>
  <si>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</si>
  <si>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Věra Veselá</t>
  </si>
  <si>
    <t>Mgr. Věra Veselá, ředitelka</t>
  </si>
  <si>
    <t>Mgr. Věrou Veselou</t>
  </si>
  <si>
    <t>Mgr. Věrou Veselou, ředitelkou</t>
  </si>
  <si>
    <t>V Černé Hoře</t>
  </si>
  <si>
    <t>V OR u KS v Brně, oddíl Pr, vložka 1237</t>
  </si>
  <si>
    <t>516 426 442, 739 478 605</t>
  </si>
  <si>
    <t>vera.vesela@domovch.cz</t>
  </si>
  <si>
    <t>zdenka.brachova@domovch.cz</t>
  </si>
  <si>
    <t>Zdeňka Brachová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</si>
  <si>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</si>
  <si>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</si>
  <si>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</si>
  <si>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</si>
  <si>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</si>
  <si>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</si>
  <si>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</si>
  <si>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</si>
  <si>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</si>
  <si>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</si>
  <si>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</si>
  <si>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</si>
  <si>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</si>
  <si>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</si>
  <si>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</si>
  <si>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</si>
  <si>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</si>
  <si>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</si>
  <si>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</si>
  <si>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</si>
  <si>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</si>
  <si>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</si>
  <si>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</si>
  <si>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</si>
  <si>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JUDr. Bohumil Šimek</t>
  </si>
  <si>
    <t>hejtman</t>
  </si>
  <si>
    <t>JUDr. Bohumil Šimek, hejtman</t>
  </si>
  <si>
    <t>JUDr. Bohumilem Šimkem</t>
  </si>
  <si>
    <t>hejtmanem</t>
  </si>
  <si>
    <t>JUDr. Bohumilem Šimkem, hejtmanem</t>
  </si>
  <si>
    <t>JMK</t>
  </si>
  <si>
    <t>necasova.lenka@kr-jihomoravsky.cz</t>
  </si>
  <si>
    <t>hejtman@kr-jihomoravsky.cz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</si>
  <si>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</si>
  <si>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</si>
  <si>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</si>
  <si>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</si>
  <si>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</si>
  <si>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</si>
  <si>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</si>
  <si>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</si>
  <si>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</si>
  <si>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</si>
  <si>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</si>
  <si>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</si>
  <si>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</si>
  <si>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</si>
  <si>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</si>
  <si>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</si>
  <si>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</si>
  <si>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</si>
  <si>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</si>
  <si>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</si>
  <si>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</si>
  <si>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</si>
  <si>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</si>
  <si>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</si>
  <si>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</si>
  <si>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</si>
  <si>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</si>
  <si>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</si>
  <si>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</si>
  <si>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</si>
  <si>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</si>
  <si>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</si>
  <si>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</si>
  <si>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</si>
  <si>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</si>
  <si>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</si>
  <si>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valka@cljuniorauto.cz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</si>
  <si>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</si>
  <si>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</si>
  <si>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</si>
  <si>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</si>
  <si>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</si>
  <si>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</si>
  <si>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</si>
  <si>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</si>
  <si>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Ing. Petrem Baťkou, statutárním zástupcem</t>
  </si>
  <si>
    <t>V OR u KS v Brně, oddíl Pr, vložka 1893</t>
  </si>
  <si>
    <t xml:space="preserve">777 948 236
519 407 301  </t>
  </si>
  <si>
    <t>hyblerova.michaela@nemhu.cz</t>
  </si>
  <si>
    <t>reditel@nemocnicehustopece.cz</t>
  </si>
  <si>
    <t>ucetni@nemocnicehustopece.cz</t>
  </si>
  <si>
    <t>Alena Racková</t>
  </si>
  <si>
    <t>uctarna@nemocnicehustopece.cz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</si>
  <si>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</si>
  <si>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</si>
  <si>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</si>
  <si>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</si>
  <si>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</si>
  <si>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</si>
  <si>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</si>
  <si>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</si>
  <si>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</si>
  <si>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</si>
  <si>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</si>
  <si>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</si>
  <si>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</si>
  <si>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</si>
  <si>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</si>
  <si>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</si>
  <si>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</si>
  <si>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</si>
  <si>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</si>
  <si>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</si>
  <si>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</si>
  <si>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</si>
  <si>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</si>
  <si>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</si>
  <si>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</si>
  <si>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</si>
  <si>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Mgr. Romanem Malachem Ph.D.</t>
  </si>
  <si>
    <t>PhDr. Romanem Malachem Ph.D., ředitelem</t>
  </si>
  <si>
    <t>V OR u KS v Brně, oddíl Pr, vložka 1909</t>
  </si>
  <si>
    <t>516 452 077, 734392418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</si>
  <si>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</si>
  <si>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</si>
  <si>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</si>
  <si>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</si>
  <si>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</si>
  <si>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</si>
  <si>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</si>
  <si>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</si>
  <si>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</si>
  <si>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</si>
  <si>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</si>
  <si>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</si>
  <si>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</si>
  <si>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</si>
  <si>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</si>
  <si>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</si>
  <si>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</si>
  <si>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</si>
  <si>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</si>
  <si>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</si>
  <si>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</si>
  <si>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</si>
  <si>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</si>
  <si>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</si>
  <si>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</si>
  <si>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novak@domovufrantiska.cz</t>
  </si>
  <si>
    <t>JM_285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</si>
  <si>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</si>
  <si>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</si>
  <si>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</si>
  <si>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</si>
  <si>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</si>
  <si>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</si>
  <si>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>Ing. Vendula Nováčková</t>
  </si>
  <si>
    <t>Ing. Ludmila Kutálková, ředitelka</t>
  </si>
  <si>
    <t>Ing. Vendulou Nováčkovou</t>
  </si>
  <si>
    <t>Ing. Vendula Nováčková, ředitelkou</t>
  </si>
  <si>
    <t>vnějších vztahů</t>
  </si>
  <si>
    <t>V OR u KS v Brně, oddíl Pr, vložka 1320</t>
  </si>
  <si>
    <t>541651245
727 964 647</t>
  </si>
  <si>
    <t>novackova.vendula@kjmk.eu</t>
  </si>
  <si>
    <t>kosacka.katerina@kjmk.eu</t>
  </si>
  <si>
    <t>IS 24a</t>
  </si>
  <si>
    <t>48.8564725N, 16.0742825E</t>
  </si>
  <si>
    <t>48.9454847N, 15.7260878E</t>
  </si>
  <si>
    <t>48.800748, 16.630388</t>
  </si>
  <si>
    <t>48°48'46.1"N 16°37'45.6"E</t>
  </si>
  <si>
    <t>48.803037, 16.639534</t>
  </si>
  <si>
    <t>48.805001, 16.635011</t>
  </si>
  <si>
    <t>48.814026, 16.640915</t>
  </si>
  <si>
    <t>48.806220, 16.641197</t>
  </si>
  <si>
    <t>48.886394, 16.640965</t>
  </si>
  <si>
    <t>48.887759, 16.652099</t>
  </si>
  <si>
    <t>48.988806, 16.785769</t>
  </si>
  <si>
    <t>48.989150, 16.789810</t>
  </si>
  <si>
    <t>48.990943, 16.797961</t>
  </si>
  <si>
    <t>48.8128056N, 16.6293333E</t>
  </si>
  <si>
    <t>Synagoga</t>
  </si>
  <si>
    <t>Archeopark Pavlov</t>
  </si>
  <si>
    <t>Dům přírody</t>
  </si>
  <si>
    <t>Památník bří Mrštíků</t>
  </si>
  <si>
    <t>Na kruhovém objezdu u Bily</t>
  </si>
  <si>
    <t>U vjezdu do města, naproti benzínky</t>
  </si>
  <si>
    <t>V křižovatce Pod platanem</t>
  </si>
  <si>
    <t>Na začátku ulice Husova</t>
  </si>
  <si>
    <t>Na ulici Koněvova, poblíž Novokopečné</t>
  </si>
  <si>
    <t>U amfiteátru</t>
  </si>
  <si>
    <t>Na silnici 420, směr centrum od Perné</t>
  </si>
  <si>
    <t>U odpočívadla na silnici 42117, směr centrum od Pavlova</t>
  </si>
  <si>
    <t>Na silnici 381 , směr centrum od Nikolčic</t>
  </si>
  <si>
    <t>V křížovatce</t>
  </si>
  <si>
    <t>Na silnici 381 směr centrum od Martinic</t>
  </si>
  <si>
    <t>Vila Löw-Beer</t>
  </si>
  <si>
    <t>Muzeum ve Šlapanicích</t>
  </si>
  <si>
    <t>Památník Mohyla míru</t>
  </si>
  <si>
    <t>Dům přírody Pálavy</t>
  </si>
  <si>
    <t>IS 24b</t>
  </si>
  <si>
    <t>49.0056464N, 15.8622056E</t>
  </si>
  <si>
    <t>48.8860764N, 16.0036439E</t>
  </si>
  <si>
    <t>49.2099056N, 16.6082969E</t>
  </si>
  <si>
    <t>49.2022497N, 16.6168903E</t>
  </si>
  <si>
    <t>49.1896844N, 16.6147981E</t>
  </si>
  <si>
    <t>49.1994156N, 16.6054642E</t>
  </si>
  <si>
    <t>49.2009353N, 16.6139911E</t>
  </si>
  <si>
    <t>49.214056, 16.410037</t>
  </si>
  <si>
    <t>49.275201, 16.223880</t>
  </si>
  <si>
    <t>49.323256, 16.456913</t>
  </si>
  <si>
    <t>49.418530, 16.585604</t>
  </si>
  <si>
    <t>49.335891, 16.553442</t>
  </si>
  <si>
    <t>49.297940, 16.522279</t>
  </si>
  <si>
    <t>49.341086, 16.418300</t>
  </si>
  <si>
    <t>49.166510, 16.725818</t>
  </si>
  <si>
    <t>49.182747, 16.722160</t>
  </si>
  <si>
    <t>49.172891, 16.683356</t>
  </si>
  <si>
    <t>49.169136, 16.712512</t>
  </si>
  <si>
    <t>49.137951, 16.733841</t>
  </si>
  <si>
    <t>49.140866, 16.765377</t>
  </si>
  <si>
    <t>49.165807, 16.690786</t>
  </si>
  <si>
    <t>49.142447, 16.823449</t>
  </si>
  <si>
    <t>49.144853, 16.792448</t>
  </si>
  <si>
    <t>49.185091, 16.757370</t>
  </si>
  <si>
    <t>49.184130, 16.757542</t>
  </si>
  <si>
    <t>49.102373, 16.717362</t>
  </si>
  <si>
    <t>49.147727, 16.667540</t>
  </si>
  <si>
    <t>49.182197, 16.692010</t>
  </si>
  <si>
    <t>48°56'29.9"N 16°44'06.7"E</t>
  </si>
  <si>
    <t>49°02'04.9"N 16°47'25.7"E</t>
  </si>
  <si>
    <t>48°54'09.9"N 16°38'58.8"E</t>
  </si>
  <si>
    <t>48°51'42.5"N 16°36'36.1"E</t>
  </si>
  <si>
    <t>Brno, křiž. Sportovní/Drobného</t>
  </si>
  <si>
    <t>Brno, Milady Horákové ( u Dětské nemocnice)</t>
  </si>
  <si>
    <t>Brno, Dornych (Tesco)</t>
  </si>
  <si>
    <t>Brno, parkovací dům Rozmarýn</t>
  </si>
  <si>
    <t>Brno, křiž. Milady Horákové/nám. 28. října</t>
  </si>
  <si>
    <t>D1, na sjezdu Ostrovačice (178.km)</t>
  </si>
  <si>
    <t>D1, na sjezdu na Velkou Bíteš (162.km)</t>
  </si>
  <si>
    <t>křiž. silnic 38526 a 385 od Sentic</t>
  </si>
  <si>
    <t>kruhový objezd u Černé Hory</t>
  </si>
  <si>
    <t>křiž. silnic 43 a 379 (od Blanska)</t>
  </si>
  <si>
    <t>křiž. silnic 386 a 385 od Jinačovic</t>
  </si>
  <si>
    <t>křiž. silnic 379 a 385 od Deblína</t>
  </si>
  <si>
    <t>Šlapanice, křiž. Brněnská/Nádražní</t>
  </si>
  <si>
    <t>kruhový objezd u Bedřichovic</t>
  </si>
  <si>
    <t>Brno - Slatina, Řípská, před křiž. s Tuřankou</t>
  </si>
  <si>
    <t>Šlapanická/Brněnská</t>
  </si>
  <si>
    <t>Kobylnice, křiž. ulic Za humny, Pratecká, Na budínku</t>
  </si>
  <si>
    <t>Prace, ul. Na návsi</t>
  </si>
  <si>
    <t>sjezd z dálnice D1 (201.km)</t>
  </si>
  <si>
    <t>Křenovice, Brněnská</t>
  </si>
  <si>
    <t>křiž. silnic 417 a 4179</t>
  </si>
  <si>
    <t>sjezd k dálnič. odpočívadlu Rohlenka</t>
  </si>
  <si>
    <t>výjezd od Rohlenky</t>
  </si>
  <si>
    <t>Sokolnice, Masarykovo nám.</t>
  </si>
  <si>
    <t>Brno - Tuřany</t>
  </si>
  <si>
    <t>kruh. objezd u Slatiny (Hviezdoslavova, Bedřichovická)</t>
  </si>
  <si>
    <t>kruh. objezd u Bedřichovic</t>
  </si>
  <si>
    <t>U Hustopečí - křižovatka 425 a 420</t>
  </si>
  <si>
    <t>Mezi Těšany a Borkovany (směr Borkovany)</t>
  </si>
  <si>
    <t>Strachotín - u výjezdu z města směrem na Dolní Věstonice</t>
  </si>
  <si>
    <t>Na silnici 420 u sjezdu z rychlostní komunikace</t>
  </si>
  <si>
    <t>Silnice/
popis umístění</t>
  </si>
  <si>
    <t>Přibližná GPS poloha</t>
  </si>
  <si>
    <t>→</t>
  </si>
  <si>
    <t>↑</t>
  </si>
  <si>
    <t>←</t>
  </si>
  <si>
    <t>Směr šipky</t>
  </si>
  <si>
    <t>Cornštejn</t>
  </si>
  <si>
    <t>Ano</t>
  </si>
  <si>
    <t>Ne</t>
  </si>
  <si>
    <t>Zaznačení vzdálenosti v km</t>
  </si>
  <si>
    <t>Rotunda sv. Kateřiny Znojmo</t>
  </si>
  <si>
    <t>Podhorácké muzeum - Porta coeli</t>
  </si>
  <si>
    <t>Zámek Vyškov</t>
  </si>
  <si>
    <t>49.2708383N, 16.9925261E</t>
  </si>
  <si>
    <t>Místní komunikace ulice Cukrovarská</t>
  </si>
  <si>
    <t>49.2751642N, 16.9904075E</t>
  </si>
  <si>
    <t>Směr od Blanska na ulici Purkyňova – křižovatka s ulicí Brněnská a Cukrovarská</t>
  </si>
  <si>
    <t>49.2685839N, 16.9845606E</t>
  </si>
  <si>
    <t>Směr od Brna na Ulici Brněnská – křižovatka s ulicí Purkyňova a Cukrovarská</t>
  </si>
  <si>
    <t>49.2775122N, 16.9961219E</t>
  </si>
  <si>
    <t>Ulice Brněnská – křižovatka s ulicí Nádražní a Dukelskou</t>
  </si>
  <si>
    <t>49.2733925N, 17.0011303E</t>
  </si>
  <si>
    <t>Směr od Bučovic na ulici Křečkovská objezdem Nádražní, Křečkovská, Tyršova, Dvořákova</t>
  </si>
  <si>
    <t>Ulice Dukelská – křižovatka s ulicí Nádražní a Dukelská</t>
  </si>
  <si>
    <t>49.2807211N, 16.9999564E</t>
  </si>
  <si>
    <t>Směr od Olomouce na ulici Olomoucká – křižovatka s ulicí Dukelská a Žižkova</t>
  </si>
  <si>
    <t>49.2807136N, 17.0030339E</t>
  </si>
  <si>
    <t>Směr od Kroměříže na ulici Žižkova - křižovatka s ulicí Dukelská</t>
  </si>
  <si>
    <t xml:space="preserve">Kaple sv. Anny </t>
  </si>
  <si>
    <t>Směr od Brna na Ulici Brněnská – křižovatka s ulicí Purkyňova a Cukrovarská</t>
  </si>
  <si>
    <t>Směr od Blanska na ulici Purkyňova – křižovatka s ulicí Brněnská a Cukrovarská</t>
  </si>
  <si>
    <t>49.2773711N, 16.9961125E</t>
  </si>
  <si>
    <t>Směr od Brna a ulice Purkyňova – křižovatka s ulicí Brněnská, Nádražní, Dukelská</t>
  </si>
  <si>
    <t>49.2762008N, 17.0001675E</t>
  </si>
  <si>
    <t>Na ulice Nádražní před objezdem Nádražní, Křečkovská, Tyršova, Dvořákova</t>
  </si>
  <si>
    <t>49.2764486N, 17.0030419E</t>
  </si>
  <si>
    <t xml:space="preserve"> Směr od Bučovic na ulici Křečkovská objezdem Nádražní, Křečkovská, Tyršova, Dvořákova</t>
  </si>
  <si>
    <t>49.2768475N, 17.0023486E</t>
  </si>
  <si>
    <t>Na ulici Dvořáková za objezdem Nádražní, Křečkovská, Tyršova, Dvořákova</t>
  </si>
  <si>
    <t>49.2786703N, 17.0013622E</t>
  </si>
  <si>
    <t>Na ulici Dvořáková odbočení na ulici Dukelská  - navigace na parkoviště před kaplí sv. Anny</t>
  </si>
  <si>
    <t>Směr od Kroměříže na ulici Žižkova – křižovatka s ulicí Dukelská a Olomoucká</t>
  </si>
  <si>
    <t>49.2794653N, 16.9982333E</t>
  </si>
  <si>
    <t>Ulice Dukelská křižovatka s ulicí Havlíčková a Dvořáková</t>
  </si>
  <si>
    <t>49.2777336N, 16.9964164E</t>
  </si>
  <si>
    <t>Ulice Dukelská křižovatka s ulicí Nádražní a Brněnská – směr odbočení na ulic Nádražní</t>
  </si>
  <si>
    <t>48.8784086N, 16.6772153E</t>
  </si>
  <si>
    <t>U Yacht klubu</t>
  </si>
  <si>
    <t>48.8743422N, 16.6729933E</t>
  </si>
  <si>
    <t>Ulice Lužní</t>
  </si>
  <si>
    <t>Masarykovo muzeum</t>
  </si>
  <si>
    <t>48.8532891N, 17.0940775E</t>
  </si>
  <si>
    <t>I/55
U Hodonína - před křiž. od Břeclavi (křiž.sil. I/55 a I/51)</t>
  </si>
  <si>
    <t>48.8532891N, 17.0940561E</t>
  </si>
  <si>
    <t>I/55
U Hodonína - před křiž. od Pánova (křiž. sil. I/55 a I/51)</t>
  </si>
  <si>
    <t>48.8489342N, 17.1324442E</t>
  </si>
  <si>
    <t>I/55
U Hodonína -  před křiž. u Pánova (křiž. Sil. I/55 a II/432)</t>
  </si>
  <si>
    <t>48.8771219N, 17.1487114E</t>
  </si>
  <si>
    <t>I/55
U Hodonína - před křiž. u Pánova od Petrova (křiž. I/55 a II/432)</t>
  </si>
  <si>
    <t>Muzeum</t>
  </si>
  <si>
    <t>48.6310725N, 17.3988050E</t>
  </si>
  <si>
    <t>I/51
U silnice - směr Hodonín</t>
  </si>
  <si>
    <t>48.8513606N, 17.1219953E</t>
  </si>
  <si>
    <t>I/51
Hodonín - před kruhovým objezdem</t>
  </si>
  <si>
    <t>48.8529100N, 17.1298328E</t>
  </si>
  <si>
    <t>I/51
Hodonín - křiž. k radnici</t>
  </si>
  <si>
    <t>48.8525175N, 17.1052594E</t>
  </si>
  <si>
    <t>I/51 Hodonín - u silnice od Holíče</t>
  </si>
  <si>
    <t>48.8669186N, 17.1423978E</t>
  </si>
  <si>
    <t>II/432 - Hodonín - od Pánova - před 1 kruhovým objezdem</t>
  </si>
  <si>
    <t>48.8630850N, 17.1468186E</t>
  </si>
  <si>
    <t>III/43237 - Hodonín - Purkyňova - od Rohatce</t>
  </si>
  <si>
    <t>48.8577805N, 17.1358288E</t>
  </si>
  <si>
    <t>II/432 - Hodonín - od Pánova - před 2 kruhovým objezdem</t>
  </si>
  <si>
    <t>48.8545616N, 17.1322937E</t>
  </si>
  <si>
    <t>II/432 - Hodonín - od Pánova - těsně za 3 kruhovým objezdem</t>
  </si>
  <si>
    <t>48.8523449N, 17.1282864E</t>
  </si>
  <si>
    <t>II/432 - Hodonín - od Pánova - před svět. křiž. (křiž. sil. II/432 a místní komunikace Národní třída)</t>
  </si>
  <si>
    <t>48.8535656N, 17.1255914E</t>
  </si>
  <si>
    <t>Hodonín - místní komunikace - Národní třída</t>
  </si>
  <si>
    <t>48.8483361N, 17.1249850E</t>
  </si>
  <si>
    <t xml:space="preserve">Hodonín - Anenská - od Bratislavské </t>
  </si>
  <si>
    <t>48.8813747N, 17.1133942E</t>
  </si>
  <si>
    <t>II/431 - Hodonín - od Dubňan - směr Hodonín</t>
  </si>
  <si>
    <t>48.9171736N, 17.0986786E</t>
  </si>
  <si>
    <t>48.8561552N, 17.1243060E</t>
  </si>
  <si>
    <t>II/431 - Hodonín - od Dubňan - Úprkova ul.- poblíž Galerie výtvarného umění, p.o.</t>
  </si>
  <si>
    <t>49°00'24.9"N 17°06'37.1"E</t>
  </si>
  <si>
    <t>I/54
Kyjov - od Stražovic - směr Vlkoš - u nemocnice</t>
  </si>
  <si>
    <t>49.006631, 17.129386</t>
  </si>
  <si>
    <t>I/54
Kyjov - od Stražovic - směr Vlkoš - nadjezd</t>
  </si>
  <si>
    <t>49.006724, 17.124591</t>
  </si>
  <si>
    <t>I/54
Kyjov - od Stražovic - směr Vlkoš - aut. nádraží</t>
  </si>
  <si>
    <t>49°00'22.4"N 17°07'49.1"E</t>
  </si>
  <si>
    <t>I/54
Kyjov - od Stražovic - směr Vlkoš - před kruh. objezdem</t>
  </si>
  <si>
    <t>49.0063245N, 17.1331271E</t>
  </si>
  <si>
    <t>I/54
Kyjov - od Vlkoše - za rozvodnou trafostanicí</t>
  </si>
  <si>
    <t>49.0081108N, 17.1312242E</t>
  </si>
  <si>
    <t>I/54
Kyjov - od Vlkoše - na kruhovém objezdu</t>
  </si>
  <si>
    <t xml:space="preserve">Muzeum </t>
  </si>
  <si>
    <t>49.0088064N, 17.1291350E</t>
  </si>
  <si>
    <t>MK č. 9c - Kyjov - Tř. Palackého - u muzea</t>
  </si>
  <si>
    <t>49.0154200N, 17.1253028E</t>
  </si>
  <si>
    <t>III/43234 - Kyjov - Tř. Komenského-za přejezdem</t>
  </si>
  <si>
    <t>49.0173458N, 17.1229222E</t>
  </si>
  <si>
    <t>II/432 - Kyjov - Boršovská -křiž. od nemocnice</t>
  </si>
  <si>
    <t>II/432 - Kyjov - Boršovská - křiž. od Bohuslavic</t>
  </si>
  <si>
    <t>48.952247, 17.380404</t>
  </si>
  <si>
    <t>I/55
Veselí - křiž. směr M. Písek</t>
  </si>
  <si>
    <t>48.984755, 17.401034</t>
  </si>
  <si>
    <t>I/55
Veselí - u silnice - směr UH - po křiž. směr Bzenec</t>
  </si>
  <si>
    <t>48.952896, 17.382651</t>
  </si>
  <si>
    <t>I/54
Veselí - křiž. od Blatnice</t>
  </si>
  <si>
    <t>48.938143, 17.439801</t>
  </si>
  <si>
    <t>I/54
Veselí - u silnice od Blatnice</t>
  </si>
  <si>
    <t>48.944681, 17.404727</t>
  </si>
  <si>
    <t>48.954031, 17.377607</t>
  </si>
  <si>
    <t>I/54
Veselí - u silnice od Bzence</t>
  </si>
  <si>
    <t>48.952708, 17.380261</t>
  </si>
  <si>
    <t>48.953370, 17.382337</t>
  </si>
  <si>
    <t>I/55
Veselí - od Uherského Hradiště</t>
  </si>
  <si>
    <t>48.952612, 17.380954</t>
  </si>
  <si>
    <t>Galerie výtvarného umění</t>
  </si>
  <si>
    <t>48.8514397N, 17.1213583E</t>
  </si>
  <si>
    <t>na 51 Velkomoravská ulice před okružní křižovatkou u benzinky OMV</t>
  </si>
  <si>
    <t>48.8518633N, 17.1276669E</t>
  </si>
  <si>
    <t>před světelnou křižovatkou Štefánikova  s Národní třídou ze směru od Rohatce</t>
  </si>
  <si>
    <t>48.8589789N, 17.1213153E</t>
  </si>
  <si>
    <t>Brněnská u křižovatky s Družstevní čtvrť</t>
  </si>
  <si>
    <t>48.8385661N, 17.1299406E</t>
  </si>
  <si>
    <t>na silnici 51 před vjezdem do Hodonína od Slovenska</t>
  </si>
  <si>
    <t>48.8710692N, 17.1256675E</t>
  </si>
  <si>
    <t xml:space="preserve">na 55 ze směru od Uh. Hradiště před křižovatkou s 431 </t>
  </si>
  <si>
    <t>před odbočkou z 55 na 51 uilici Velkomoravskou ze směru od Břeclavi</t>
  </si>
  <si>
    <t>48.8760847N, 17.1165942E</t>
  </si>
  <si>
    <t>silnice 431 na příjezdu do Hodonína od Mutěnic</t>
  </si>
  <si>
    <t xml:space="preserve">Zámek - Muzeum </t>
  </si>
  <si>
    <t xml:space="preserve">49.350539, 16.651942 </t>
  </si>
  <si>
    <t>příjezd do města od Brna, silnice 374, Svitavská</t>
  </si>
  <si>
    <t xml:space="preserve">49.353325, 16.648190 </t>
  </si>
  <si>
    <t xml:space="preserve">49.358252, 16.643773 </t>
  </si>
  <si>
    <t xml:space="preserve">49.360730, 16.642304 </t>
  </si>
  <si>
    <t>příjezd do města od Brna, silnice 374, směr Sadová</t>
  </si>
  <si>
    <t xml:space="preserve">49.360422, 16.646108 </t>
  </si>
  <si>
    <t>křižovatka Sadová, Seifertova</t>
  </si>
  <si>
    <t xml:space="preserve">49.362507, 16.643680 </t>
  </si>
  <si>
    <t>konec pěší zóny Rožmitálova</t>
  </si>
  <si>
    <t xml:space="preserve">49.364709, 16.640913 </t>
  </si>
  <si>
    <t>příjez od Rájce, silnice 374, směr Mlýnská</t>
  </si>
  <si>
    <t xml:space="preserve">49.370077, 16.640711 </t>
  </si>
  <si>
    <t>příjez od Rájce, silnice 374, zl. Poříčí</t>
  </si>
  <si>
    <t xml:space="preserve">49.365328, 16.644005 </t>
  </si>
  <si>
    <t>před kruhovým objezdem Mlýnská, Bezručova</t>
  </si>
  <si>
    <t xml:space="preserve">49.360632, 16.641217 </t>
  </si>
  <si>
    <t>Rožmitálova před kurhovým objezdem směrem od vlakové zastávky Blansko město</t>
  </si>
  <si>
    <t>49.4971700N, 16.6642575E</t>
  </si>
  <si>
    <t>Silnice II/374; směr od Jevíčka</t>
  </si>
  <si>
    <t>49.4971653N, 16.6642494E</t>
  </si>
  <si>
    <t>49.4971600N, 16.6642456E</t>
  </si>
  <si>
    <t>49.4581183N, 16.7372872E</t>
  </si>
  <si>
    <t>Silnice II/150; směr od Žďárné na Boskovice</t>
  </si>
  <si>
    <t>49.4581136N, 16.7372928E</t>
  </si>
  <si>
    <t>49.4581111N, 16.7372981E</t>
  </si>
  <si>
    <t>49.4708575N, 16.6348644E</t>
  </si>
  <si>
    <t>Silnice II/374; směr od Lhoty Rapotiny na Boskovice</t>
  </si>
  <si>
    <t>49.4708503N, 16.6348550E</t>
  </si>
  <si>
    <t>49.4708494N, 16.6348483E</t>
  </si>
  <si>
    <t>49.4902117N, 16.5874858E</t>
  </si>
  <si>
    <t>Silnice I/43; směr od Březové n. Svitavou na Brno</t>
  </si>
  <si>
    <t>49.4901983N, 16.5874886E</t>
  </si>
  <si>
    <t>49.4901975N, 16.5874767E</t>
  </si>
  <si>
    <t>49.4811572N, 16.5843947E</t>
  </si>
  <si>
    <t>Silnice I/43; směr od Brna na Březovou n. Svitavou</t>
  </si>
  <si>
    <t>49.4811531N, 16.5843908E</t>
  </si>
  <si>
    <t>49.4811431N, 16.5843853E</t>
  </si>
  <si>
    <t>49.4579286N, 16.7356578E</t>
  </si>
  <si>
    <t>Silnice II/373; směr od Sloupu na Valchov/Boskovice/Benešov</t>
  </si>
  <si>
    <t>49.4579200N, 16.7356567E</t>
  </si>
  <si>
    <t>49.4890108N, 16.6586408E</t>
  </si>
  <si>
    <t>Silnice II/150; směr od Žďárné na I/43 u Sebranic</t>
  </si>
  <si>
    <t>49.4890075N, 16.6586303E</t>
  </si>
  <si>
    <t>Rozměr</t>
  </si>
  <si>
    <t>Příloha č. 3 Výzvy k podání nabídek</t>
  </si>
  <si>
    <t xml:space="preserve"> - </t>
  </si>
  <si>
    <t>Technická specifikace</t>
  </si>
  <si>
    <t>Silnice I/38 odbočka směr Citonice
plánuje se přestavba křižovatky na kruhový objezd</t>
  </si>
  <si>
    <t>Silnice I/38 odbočka směr Blížkovice</t>
  </si>
  <si>
    <t>Bítov, křižovatka před obcí</t>
  </si>
  <si>
    <t>Znojmo, příjezd od Brna, kr. objezd u baumaxu</t>
  </si>
  <si>
    <t>1000x200</t>
  </si>
  <si>
    <t>Rozměr v mm</t>
  </si>
  <si>
    <t>1300x330</t>
  </si>
  <si>
    <t>1100x500</t>
  </si>
  <si>
    <t>Hvězdárna</t>
  </si>
  <si>
    <t>48.970225, 17.399999</t>
  </si>
  <si>
    <t>Při vjezdu do města na silnici 55</t>
  </si>
  <si>
    <t>48.949563, 17.375973</t>
  </si>
  <si>
    <t>48.955782N, 17.373693E</t>
  </si>
  <si>
    <t xml:space="preserve">U vjezdu do města na silnici 54 </t>
  </si>
  <si>
    <t>U výjezdu z města na silnici 54</t>
  </si>
  <si>
    <t>tř. Masarykova, TJ Sokol, silnice 55</t>
  </si>
  <si>
    <t>Historické zem. stroje</t>
  </si>
  <si>
    <t>Boskovice - Muzeum</t>
  </si>
  <si>
    <t xml:space="preserve">Synagoga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</si>
</sst>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Calibri"/>
      <family val="2"/>
      <charset val="238"/>
    </font>
    <font>
      <sz val="7"/>
      <color rgb="FF55372F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222222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rgb="FF00000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0"/>
      <color rgb="FF222222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5" borderId="1" xfId="2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3" fontId="8" fillId="0" borderId="1" xfId="0" applyNumberFormat="1" applyFont="1" applyBorder="1" applyAlignment="1">
      <alignment horizontal="left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2" fillId="0" borderId="1" xfId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16" fillId="0" borderId="1" xfId="3" applyFont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7" borderId="1" xfId="5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164" fontId="8" fillId="9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49" fontId="10" fillId="9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9" fillId="7" borderId="1" xfId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3" fillId="0" borderId="8" xfId="0" quotePrefix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0" fillId="0" borderId="0" xfId="0" applyFont="1" applyFill="1" applyBorder="1"/>
    <xf numFmtId="0" fontId="28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</cellXfs>
  <cellStyles count="6">
    <cellStyle name="Hyperlink" xfId="5" xr:uid="{00000000-0005-0000-0000-000000000000}"/>
    <cellStyle name="Hypertextový odkaz" xfId="1" builtinId="8"/>
    <cellStyle name="Normální" xfId="0" builtinId="0"/>
    <cellStyle name="normální 2" xfId="3" xr:uid="{00000000-0005-0000-0000-000003000000}"/>
    <cellStyle name="normální 3" xfId="4" xr:uid="{00000000-0005-0000-0000-000004000000}"/>
    <cellStyle name="normální 4 2" xfId="2" xr:uid="{00000000-0005-0000-0000-000005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020_Tech.spec-DOPLN&#282;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081_Tech.spec-DOPLN&#282;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083_Tech.spec-DOPLN&#282;N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149_Tech.spec-NEZ&#218;&#268;ASTN&#205;%20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191_Tech.spec-DOPLN&#282;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244_Tech.spec-DOPLN&#282;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249_Tech.spec-DOPLN&#282;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281_Tech.spec-DOPLN&#282;N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4;EJN&#201;%20ZAK&#193;ZKY/2020/Informacni-znacky/00b_priprava_ZD/P&#345;&#237;prava%20Tech.spec/JM_282_Tech.spec-DOPLN&#282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Jihomoravské muzeum ve Znojmě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uzeum Brněnska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uzeum Vyškovska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vězdárna Veselí nad Moravou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Regionální Muzeum v Mikulově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asarykovo muzeum v Hodoníně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GVU Hodonín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uzeum Blanenska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uzeum regionu Boskovicka"/>
      <sheetName val="List2"/>
    </sheetNames>
    <sheetDataSet>
      <sheetData sheetId="0"/>
      <sheetData sheetId="1"/>
      <sheetData sheetId="2">
        <row r="1">
          <cell r="A1" t="str">
            <v>IČ</v>
          </cell>
          <cell r="B1" t="str">
            <v>JM</v>
          </cell>
          <cell r="C1" t="str">
            <v>DIČ</v>
          </cell>
          <cell r="D1" t="str">
            <v>Název</v>
          </cell>
          <cell r="E1" t="str">
            <v>SÍDLO</v>
          </cell>
          <cell r="F1" t="str">
            <v>ULICE</v>
          </cell>
          <cell r="G1" t="str">
            <v>PSČ, Město</v>
          </cell>
          <cell r="H1" t="str">
            <v>Adresa – ulice</v>
          </cell>
          <cell r="I1" t="str">
            <v>Adresa – č.p.</v>
          </cell>
          <cell r="J1" t="str">
            <v>Adresa – č.o.</v>
          </cell>
          <cell r="K1" t="str">
            <v>BANKA</v>
          </cell>
          <cell r="L1" t="str">
            <v>ČÍSLO ÚČTU</v>
          </cell>
          <cell r="M1" t="str">
            <v>Jméno statutární orgán</v>
          </cell>
          <cell r="N1" t="str">
            <v>Ředitel/ka</v>
          </cell>
          <cell r="O1" t="str">
            <v>Jméno statut.org_funkce</v>
          </cell>
          <cell r="P1" t="str">
            <v>Jednající jméno</v>
          </cell>
          <cell r="Q1" t="str">
            <v>Ředitelem/kou</v>
          </cell>
          <cell r="R1" t="str">
            <v>jednající kým,</v>
          </cell>
          <cell r="S1" t="str">
            <v>Podepsáno v</v>
          </cell>
          <cell r="T1" t="str">
            <v>Zřiz. odbor</v>
          </cell>
          <cell r="U1" t="str">
            <v>Zapsána v</v>
          </cell>
          <cell r="V1" t="str">
            <v>Telefon</v>
          </cell>
          <cell r="W1" t="str">
            <v>E-mail ost.</v>
          </cell>
          <cell r="X1" t="str">
            <v>E-mail- ředitel</v>
          </cell>
          <cell r="Y1" t="str">
            <v>Fakturační e-mail</v>
          </cell>
          <cell r="Z1" t="str">
            <v>Smluvní jednání - mimo ředitele</v>
          </cell>
          <cell r="AA1" t="str">
            <v>SJ - telefon</v>
          </cell>
          <cell r="AB1" t="str">
            <v>SJ - e-mail</v>
          </cell>
          <cell r="AC1" t="str">
            <v>Vyúčtování - jméno</v>
          </cell>
          <cell r="AD1" t="str">
            <v>V - telefon</v>
          </cell>
          <cell r="AE1" t="str">
            <v>V - e-mail</v>
          </cell>
          <cell r="AF1" t="str">
            <v>Objekt</v>
          </cell>
          <cell r="AG1" t="str">
            <v>Technické záležitosti - jméno</v>
          </cell>
          <cell r="AH1" t="str">
            <v>TZ - telefon</v>
          </cell>
          <cell r="AI1" t="str">
            <v>TZ - e-mail</v>
          </cell>
          <cell r="AJ1"/>
          <cell r="AK1"/>
          <cell r="AL1"/>
        </row>
        <row r="2">
          <cell r="A2">
            <v>638013</v>
          </cell>
          <cell r="B2" t="str">
            <v>JM_001</v>
          </cell>
          <cell r="C2" t="str">
            <v>CZ00638013</v>
          </cell>
          <cell r="D2" t="str">
            <v>Střední škola polytechnická Brno, Jílová, příspěvková organizace</v>
          </cell>
          <cell r="E2" t="str">
            <v>Jílová 164/36g, 639 00 Brno</v>
          </cell>
          <cell r="F2" t="str">
            <v>Jílová 164/36g</v>
          </cell>
          <cell r="G2" t="str">
            <v>639 00 Brno</v>
          </cell>
          <cell r="H2" t="str">
            <v>Jílová</v>
          </cell>
          <cell r="I2">
            <v>164</v>
          </cell>
          <cell r="J2" t="str">
            <v>36g</v>
          </cell>
          <cell r="K2" t="str">
            <v>Komerční banka, a.s.</v>
          </cell>
          <cell r="L2" t="str">
            <v>75139621 / 0100</v>
          </cell>
          <cell r="M2" t="str">
            <v>Ing. Andrzej Bartoś</v>
          </cell>
          <cell r="N2" t="str">
            <v>ředitel</v>
          </cell>
          <cell r="O2" t="str">
            <v>Ing. Andrzej Bartoś, ředitel</v>
          </cell>
          <cell r="P2" t="str">
            <v>Ing. Andrzejem Bartośem</v>
          </cell>
          <cell r="Q2" t="str">
            <v>ředitelem</v>
          </cell>
          <cell r="R2" t="str">
            <v>Ing. Andrzejem Bartośem, ředitelem</v>
          </cell>
          <cell r="S2" t="str">
            <v>V Brně</v>
          </cell>
          <cell r="T2" t="str">
            <v>školství</v>
          </cell>
          <cell r="U2" t="str">
            <v>v registru ekonomických subjektů ČSÚ v ARES</v>
          </cell>
          <cell r="V2" t="str">
            <v>543424511
777995522</v>
          </cell>
          <cell r="W2" t="str">
            <v>sou@jilova.cz</v>
          </cell>
          <cell r="X2" t="str">
            <v>bartos@jilova.cz</v>
          </cell>
          <cell r="Y2" t="str">
            <v>sou@jilova.cz; solarova@jilova.cz</v>
          </cell>
          <cell r="Z2"/>
          <cell r="AA2"/>
          <cell r="AB2"/>
          <cell r="AC2" t="str">
            <v>Solařová Věra
Martin Barák</v>
          </cell>
          <cell r="AD2">
            <v>543424510</v>
          </cell>
          <cell r="AE2" t="str">
            <v>barak@jilova.cz</v>
          </cell>
          <cell r="AF2"/>
          <cell r="AG2" t="str">
            <v>Grygar Radim</v>
          </cell>
          <cell r="AH2">
            <v>543424510</v>
          </cell>
          <cell r="AI2" t="str">
            <v>grygar@jilova.cz</v>
          </cell>
          <cell r="AK2"/>
        </row>
        <row r="3">
          <cell r="A3">
            <v>558982</v>
          </cell>
          <cell r="B3" t="str">
            <v>JM_002</v>
          </cell>
          <cell r="C3" t="str">
            <v>není plátce DPH</v>
          </cell>
          <cell r="D3" t="str">
            <v>Gymnázium Brno, Vídeňská, příspěvková organizace</v>
          </cell>
          <cell r="E3" t="str">
            <v>Vídeňská 55/47, 639 00 Brno</v>
          </cell>
          <cell r="F3" t="str">
            <v>Vídeňská 55/47</v>
          </cell>
          <cell r="G3" t="str">
            <v>639 00 Brno</v>
          </cell>
          <cell r="H3" t="str">
            <v>Vídeňská</v>
          </cell>
          <cell r="I3">
            <v>55</v>
          </cell>
          <cell r="J3">
            <v>47</v>
          </cell>
          <cell r="K3" t="str">
            <v>Komerční banka, a.s.</v>
          </cell>
          <cell r="L3" t="str">
            <v>101130621 / 0100</v>
          </cell>
          <cell r="M3" t="str">
            <v>Mgr. David Andrle</v>
          </cell>
          <cell r="N3" t="str">
            <v>ředitel</v>
          </cell>
          <cell r="O3" t="str">
            <v>Mgr. David Andrle, ředitel</v>
          </cell>
          <cell r="P3" t="str">
            <v>Mgr. Davidem Andrlem</v>
          </cell>
          <cell r="Q3" t="str">
            <v>ředitelem</v>
          </cell>
          <cell r="R3" t="str">
            <v>Mgr. Davidem Andrlem, ředitelem</v>
          </cell>
          <cell r="S3" t="str">
            <v>V Brně</v>
          </cell>
          <cell r="T3" t="str">
            <v>školství</v>
          </cell>
          <cell r="U3" t="str">
            <v>v registru ekonomických subjektů ČSÚ v ARES</v>
          </cell>
          <cell r="V3">
            <v>543421751</v>
          </cell>
          <cell r="W3" t="str">
            <v>vedeni@gvid.cz</v>
          </cell>
          <cell r="X3" t="str">
            <v>andrle@gvid.cz</v>
          </cell>
          <cell r="Y3" t="str">
            <v>sura@gvid.cz</v>
          </cell>
          <cell r="Z3" t="str">
            <v>Ing. Ladislav Kvapil</v>
          </cell>
          <cell r="AA3">
            <v>543421751</v>
          </cell>
          <cell r="AB3" t="str">
            <v>kvapil@gvid.cz</v>
          </cell>
          <cell r="AC3" t="str">
            <v>Marie Surá</v>
          </cell>
          <cell r="AD3">
            <v>543421754</v>
          </cell>
          <cell r="AE3" t="str">
            <v>sura@gvid.cz</v>
          </cell>
          <cell r="AF3"/>
          <cell r="AG3" t="str">
            <v>Ing. Ladislav Kvapil</v>
          </cell>
          <cell r="AH3">
            <v>543421751</v>
          </cell>
          <cell r="AI3" t="str">
            <v>kvapil@gvid.cz</v>
          </cell>
        </row>
        <row r="4">
          <cell r="A4">
            <v>44993536</v>
          </cell>
          <cell r="B4" t="str">
            <v>JM_003</v>
          </cell>
          <cell r="C4" t="str">
            <v>není plátce DPH</v>
          </cell>
          <cell r="D4" t="str">
            <v>Základní umělecká škola F. Jílka Brno, příspěvková organizace</v>
          </cell>
          <cell r="E4" t="str">
            <v>Vídeňská 264/52, 639 00 Brno</v>
          </cell>
          <cell r="F4" t="str">
            <v>Vídeňská 264/52</v>
          </cell>
          <cell r="G4" t="str">
            <v>639 00 Brno</v>
          </cell>
          <cell r="H4"/>
          <cell r="I4">
            <v>264</v>
          </cell>
          <cell r="J4">
            <v>52</v>
          </cell>
          <cell r="K4" t="str">
            <v>Komerční banka, a.s.</v>
          </cell>
          <cell r="L4" t="str">
            <v>27233621 / 0100</v>
          </cell>
          <cell r="M4" t="str">
            <v>Mgr. Pavel Sapák</v>
          </cell>
          <cell r="N4" t="str">
            <v>ředitel</v>
          </cell>
          <cell r="O4" t="str">
            <v>Mgr. Pavel Sapák, ředitel</v>
          </cell>
          <cell r="P4" t="str">
            <v>Mgr. Pavlem Sapákem</v>
          </cell>
          <cell r="Q4" t="str">
            <v>ředitelem</v>
          </cell>
          <cell r="R4" t="str">
            <v>Mgr. Pavlem Sapákem, ředitelem</v>
          </cell>
          <cell r="S4" t="str">
            <v>V Brně</v>
          </cell>
          <cell r="T4" t="str">
            <v>školství</v>
          </cell>
          <cell r="U4" t="str">
            <v>v registru ekonomických subjektů ČSÚ v ARES</v>
          </cell>
          <cell r="V4" t="str">
            <v>543 232 061
727 986 096</v>
          </cell>
          <cell r="W4" t="str">
            <v>sekretariat@zusjilka.cz</v>
          </cell>
          <cell r="X4" t="str">
            <v>reditel@zusjilka.cz</v>
          </cell>
          <cell r="Y4" t="str">
            <v>sekretariat@zusjilka.cz</v>
          </cell>
          <cell r="Z4"/>
          <cell r="AA4"/>
          <cell r="AB4"/>
          <cell r="AC4" t="str">
            <v>Ing. Vlasta Zezulová</v>
          </cell>
          <cell r="AD4">
            <v>543213764</v>
          </cell>
          <cell r="AE4" t="str">
            <v>ekonom@zusjilka.cz</v>
          </cell>
          <cell r="AF4"/>
          <cell r="AG4" t="str">
            <v>Petr Mikulčák</v>
          </cell>
          <cell r="AH4">
            <v>543213764</v>
          </cell>
          <cell r="AI4" t="str">
            <v>sekretariat@zusjilka.cz</v>
          </cell>
        </row>
        <row r="5">
          <cell r="A5">
            <v>637980</v>
          </cell>
          <cell r="B5" t="str">
            <v>JM_006</v>
          </cell>
          <cell r="C5" t="str">
            <v>není plátce DPH</v>
          </cell>
          <cell r="D5" t="str">
            <v>Vyšší odborná škola zdravotnická Brno, příspěvková organizace</v>
          </cell>
          <cell r="E5" t="str">
            <v>Kounicova 684/16, 602 00 Brno</v>
          </cell>
          <cell r="F5" t="str">
            <v>Kounicova 684/16</v>
          </cell>
          <cell r="G5" t="str">
            <v>602 00 Brno</v>
          </cell>
          <cell r="H5" t="str">
            <v>Kounicova</v>
          </cell>
          <cell r="I5">
            <v>684</v>
          </cell>
          <cell r="J5">
            <v>16</v>
          </cell>
          <cell r="K5" t="str">
            <v>Komerční banka, a.s.</v>
          </cell>
          <cell r="L5" t="str">
            <v>63234621 / 0100</v>
          </cell>
          <cell r="M5" t="str">
            <v>Mgr. Liana Greiffeneggová</v>
          </cell>
          <cell r="N5" t="str">
            <v>ředitel</v>
          </cell>
          <cell r="O5" t="str">
            <v>Mgr. Liana Greiffeneggová, ředitelka</v>
          </cell>
          <cell r="P5" t="str">
            <v>Mgr. Lianou Greiffeneggovou</v>
          </cell>
          <cell r="Q5" t="str">
            <v>ředitelem</v>
          </cell>
          <cell r="R5" t="str">
            <v>Mgr. Lianou Greiffeneggovou, ředitelkou</v>
          </cell>
          <cell r="S5" t="str">
            <v>V Brně</v>
          </cell>
          <cell r="T5" t="str">
            <v>školství</v>
          </cell>
          <cell r="U5" t="str">
            <v>v registru ekonomických subjektů ČSÚ v ARES</v>
          </cell>
          <cell r="V5" t="str">
            <v>542 213 907, 542 213 971, 542 217 674, 731 494 140, 777 805 136</v>
          </cell>
          <cell r="W5" t="str">
            <v>info@voszbrno.cz</v>
          </cell>
          <cell r="X5" t="str">
            <v>reditelka@voszbrno.cz</v>
          </cell>
          <cell r="Y5" t="str">
            <v>polackova.irena@voszbrno.cz</v>
          </cell>
          <cell r="Z5"/>
          <cell r="AA5"/>
          <cell r="AB5"/>
          <cell r="AC5" t="str">
            <v>Irena Poláčková</v>
          </cell>
          <cell r="AD5">
            <v>542213907</v>
          </cell>
          <cell r="AE5" t="str">
            <v>polackova.irena@voszbrno.cz</v>
          </cell>
          <cell r="AF5"/>
          <cell r="AG5"/>
          <cell r="AH5"/>
          <cell r="AI5"/>
        </row>
        <row r="6">
          <cell r="A6">
            <v>637998</v>
          </cell>
          <cell r="B6" t="str">
            <v>JM_007</v>
          </cell>
          <cell r="C6" t="str">
            <v>není plátce DPH</v>
          </cell>
          <cell r="D6" t="str">
            <v>Střední zdravotnická škola Brno, Jaselská, příspěvková organizace</v>
          </cell>
          <cell r="E6" t="str">
            <v>Jaselská 190/7, 602 00 Brno</v>
          </cell>
          <cell r="F6" t="str">
            <v>Jaselská 190/7</v>
          </cell>
          <cell r="G6" t="str">
            <v>602 00 Brno</v>
          </cell>
          <cell r="H6" t="str">
            <v>Jaselská</v>
          </cell>
          <cell r="I6">
            <v>190</v>
          </cell>
          <cell r="J6">
            <v>7</v>
          </cell>
          <cell r="K6" t="str">
            <v>Komerční banka, a.s.</v>
          </cell>
          <cell r="L6" t="str">
            <v>54637621 / 0100</v>
          </cell>
          <cell r="M6" t="str">
            <v>PhDr. Zuzana Číková</v>
          </cell>
          <cell r="N6" t="str">
            <v>ředitelka</v>
          </cell>
          <cell r="O6" t="str">
            <v>PhDr. PhDr. Zuzana Číková, ředitelka</v>
          </cell>
          <cell r="P6" t="str">
            <v>PhDr. Zuzanou Číkovou</v>
          </cell>
          <cell r="Q6" t="str">
            <v>ředitelkou</v>
          </cell>
          <cell r="R6" t="str">
            <v>PhDr. Zuzanou Číkovou, ředitelkou</v>
          </cell>
          <cell r="S6" t="str">
            <v>V Brně</v>
          </cell>
          <cell r="T6" t="str">
            <v>školství</v>
          </cell>
          <cell r="U6" t="str">
            <v>v registru ekonomických subjektů ČSÚ v ARES</v>
          </cell>
          <cell r="V6" t="str">
            <v>541247112</v>
          </cell>
          <cell r="W6" t="str">
            <v>zklusakova@szs-jaselska.cz</v>
          </cell>
          <cell r="X6" t="str">
            <v>zcikova@szs-jaselska.cz</v>
          </cell>
          <cell r="Y6" t="str">
            <v>jgardonova@szs-jaselska.cz; imanakova@szs-jaselska.cz; kmrazikova@szs-jaselska.cz</v>
          </cell>
          <cell r="Z6" t="str">
            <v>Ing. Bc. Oldřich Knecht</v>
          </cell>
          <cell r="AA6">
            <v>736625550</v>
          </cell>
          <cell r="AB6" t="str">
            <v>oknecht@szs-jaselska.cz</v>
          </cell>
          <cell r="AC6" t="str">
            <v>Daniela Hřebíčková</v>
          </cell>
          <cell r="AD6">
            <v>541247128</v>
          </cell>
          <cell r="AE6" t="str">
            <v>dhrebickova@szs-jaselska.cz</v>
          </cell>
          <cell r="AF6"/>
          <cell r="AG6" t="str">
            <v>Ing. Bc. Oldřich Knecht</v>
          </cell>
          <cell r="AH6">
            <v>736625550</v>
          </cell>
          <cell r="AI6" t="str">
            <v>oknecht@szs-jaselska.cz</v>
          </cell>
        </row>
        <row r="7">
          <cell r="A7">
            <v>400963</v>
          </cell>
          <cell r="B7" t="str">
            <v>JM_008</v>
          </cell>
          <cell r="C7" t="str">
            <v>není plátce DPH</v>
          </cell>
          <cell r="D7" t="str">
            <v>Základní umělecká škola Brno, Smetanova 8, příspěvková organizace</v>
          </cell>
          <cell r="E7" t="str">
            <v>Smetanova 346/8, 602 00 Brno</v>
          </cell>
          <cell r="F7" t="str">
            <v>Smetanova 346/8</v>
          </cell>
          <cell r="G7" t="str">
            <v>602 00 Brno</v>
          </cell>
          <cell r="H7" t="str">
            <v>Smetanova</v>
          </cell>
          <cell r="I7">
            <v>346</v>
          </cell>
          <cell r="J7">
            <v>8</v>
          </cell>
          <cell r="K7" t="str">
            <v>Komerční banka, a.s.</v>
          </cell>
          <cell r="L7" t="str">
            <v>35-9227480257 / 0100</v>
          </cell>
          <cell r="M7" t="str">
            <v>Petr Karas</v>
          </cell>
          <cell r="N7" t="str">
            <v>ředitel</v>
          </cell>
          <cell r="O7" t="str">
            <v>Petr Karas, ředitel</v>
          </cell>
          <cell r="P7" t="str">
            <v>Petrem Karasem</v>
          </cell>
          <cell r="Q7" t="str">
            <v>ředitelem</v>
          </cell>
          <cell r="R7" t="str">
            <v>Petrem Karasem, ředitelem</v>
          </cell>
          <cell r="S7" t="str">
            <v>V Brně</v>
          </cell>
          <cell r="T7" t="str">
            <v>školství</v>
          </cell>
          <cell r="U7" t="str">
            <v>v registru ekonomických subjektů ČSÚ v ARES</v>
          </cell>
          <cell r="V7" t="str">
            <v>541213570
602751775</v>
          </cell>
          <cell r="W7"/>
          <cell r="X7" t="str">
            <v>info@zussmetanova.cz</v>
          </cell>
          <cell r="Y7" t="str">
            <v>info@zussmetanova.cz
skurska@zussmetanova.cz</v>
          </cell>
          <cell r="Z7"/>
          <cell r="AA7"/>
          <cell r="AB7"/>
          <cell r="AC7" t="str">
            <v>Ilona Skurská</v>
          </cell>
          <cell r="AD7">
            <v>541213570</v>
          </cell>
          <cell r="AE7" t="str">
            <v>skurska@zussmetanova.cz</v>
          </cell>
          <cell r="AF7"/>
          <cell r="AG7" t="str">
            <v>Zuzana Jasinková</v>
          </cell>
          <cell r="AH7">
            <v>725128995</v>
          </cell>
          <cell r="AI7" t="str">
            <v>info@zussmetanova.cz</v>
          </cell>
        </row>
        <row r="8">
          <cell r="A8">
            <v>226441</v>
          </cell>
          <cell r="B8" t="str">
            <v>JM_009</v>
          </cell>
          <cell r="C8" t="str">
            <v>není plátce DPH</v>
          </cell>
          <cell r="D8" t="str">
            <v>Základní umělecká škola varhanická Brno, příspěvková organizace</v>
          </cell>
          <cell r="E8" t="str">
            <v>Smetanova 756/14, 602 00 Brno</v>
          </cell>
          <cell r="F8" t="str">
            <v>Smetanova 756/14</v>
          </cell>
          <cell r="G8" t="str">
            <v>602 00 Brno</v>
          </cell>
          <cell r="H8" t="str">
            <v>Smetanova</v>
          </cell>
          <cell r="I8">
            <v>756</v>
          </cell>
          <cell r="J8">
            <v>14</v>
          </cell>
          <cell r="K8" t="str">
            <v>Česká spořitelna, a. s.</v>
          </cell>
          <cell r="L8" t="str">
            <v>1352265349 / 0800</v>
          </cell>
          <cell r="M8" t="str">
            <v>MgA. Stanislava Syrková, Ph.D.</v>
          </cell>
          <cell r="N8" t="str">
            <v>ředitelka</v>
          </cell>
          <cell r="O8" t="str">
            <v>MgA. Stanislava Syrková, Ph.D., ředitelka</v>
          </cell>
          <cell r="P8" t="str">
            <v>MgA. Stanislavou Syrkovou, Ph.D.</v>
          </cell>
          <cell r="Q8" t="str">
            <v>ředitelkou</v>
          </cell>
          <cell r="R8" t="str">
            <v>MgA. Stanislavou Syrkovou, Ph.D., ředitelkou</v>
          </cell>
          <cell r="S8" t="str">
            <v>V Brně</v>
          </cell>
          <cell r="T8" t="str">
            <v>školství</v>
          </cell>
          <cell r="U8" t="str">
            <v>v registru ekonomických subjektů ČSÚ v ARES</v>
          </cell>
          <cell r="V8" t="str">
            <v> +420 737 609 006</v>
          </cell>
          <cell r="W8" t="str">
            <v>info@zusvarhanicka.cz</v>
          </cell>
          <cell r="X8" t="str">
            <v>zus.varhanicka@volny.cz</v>
          </cell>
          <cell r="Y8" t="str">
            <v>zus.varhanicka@volny.cz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</row>
        <row r="9">
          <cell r="A9">
            <v>212920</v>
          </cell>
          <cell r="B9" t="str">
            <v>JM_011</v>
          </cell>
          <cell r="C9" t="str">
            <v>není plátce DPH</v>
          </cell>
          <cell r="D9" t="str">
            <v>Zámeček Střelice, příspěvková organizace</v>
          </cell>
          <cell r="E9" t="str">
            <v>Tetčická 311/69, 664 47 Střelice</v>
          </cell>
          <cell r="F9" t="str">
            <v>Tetčická 311/69</v>
          </cell>
          <cell r="G9" t="str">
            <v>664 47 Střelice</v>
          </cell>
          <cell r="H9" t="str">
            <v>Tetčická</v>
          </cell>
          <cell r="I9">
            <v>311</v>
          </cell>
          <cell r="J9">
            <v>69</v>
          </cell>
          <cell r="K9" t="str">
            <v>Komerční banka, a.s.</v>
          </cell>
          <cell r="L9" t="str">
            <v>39335641 / 0100</v>
          </cell>
          <cell r="M9" t="str">
            <v>Mgr. Leoš Němec</v>
          </cell>
          <cell r="N9" t="str">
            <v>ředitel</v>
          </cell>
          <cell r="O9" t="str">
            <v>Mgr. Leoš Němec, ředitel</v>
          </cell>
          <cell r="P9" t="str">
            <v>Mgr. Leošem Němcem</v>
          </cell>
          <cell r="Q9" t="str">
            <v>ředitelem</v>
          </cell>
          <cell r="R9" t="str">
            <v>Mgr. Leošem Němcem, ředitelem</v>
          </cell>
          <cell r="S9" t="str">
            <v>Ve Střelicích</v>
          </cell>
          <cell r="T9" t="str">
            <v>sociálních věcí</v>
          </cell>
          <cell r="U9" t="str">
            <v>V OR u KS v Brně, oddíl Pr, vložka 1241</v>
          </cell>
          <cell r="V9" t="str">
            <v>547 422 814, 725 944 434</v>
          </cell>
          <cell r="W9" t="str">
            <v xml:space="preserve">zamecekstrelice@seznam.cz </v>
          </cell>
          <cell r="X9" t="str">
            <v>reditelzamecek@seznam.cz</v>
          </cell>
          <cell r="Y9" t="str">
            <v xml:space="preserve">zamecekstrelice@seznam.cz </v>
          </cell>
          <cell r="Z9"/>
          <cell r="AA9"/>
          <cell r="AB9"/>
          <cell r="AC9" t="str">
            <v>Miloš Voštera</v>
          </cell>
          <cell r="AD9">
            <v>547422813</v>
          </cell>
          <cell r="AE9" t="str">
            <v>vedprovusp@seznam.cz</v>
          </cell>
          <cell r="AF9"/>
          <cell r="AG9" t="str">
            <v>Miloš Voštera</v>
          </cell>
          <cell r="AH9">
            <v>547422813</v>
          </cell>
          <cell r="AI9" t="str">
            <v>vedprovusp@seznam.cz</v>
          </cell>
        </row>
        <row r="10">
          <cell r="A10">
            <v>49459902</v>
          </cell>
          <cell r="B10" t="str">
            <v>JM_012</v>
          </cell>
          <cell r="C10" t="str">
            <v>není plátce DPH</v>
          </cell>
          <cell r="D10" t="str">
            <v>Základní umělecká škola Rosice, příspěvková organizace</v>
          </cell>
          <cell r="E10" t="str">
            <v>Na Schodech 239, 665 01 Rosice</v>
          </cell>
          <cell r="F10" t="str">
            <v>Na Schodech 239</v>
          </cell>
          <cell r="G10" t="str">
            <v>665 01 Rosice</v>
          </cell>
          <cell r="H10" t="str">
            <v>Na Schodech</v>
          </cell>
          <cell r="I10">
            <v>239</v>
          </cell>
          <cell r="J10"/>
          <cell r="K10" t="str">
            <v>Komerční banka, a.s.</v>
          </cell>
          <cell r="L10" t="str">
            <v>188838621 / 0100</v>
          </cell>
          <cell r="M10" t="str">
            <v>Mgr. Zdeňek Doležal, DiS</v>
          </cell>
          <cell r="N10" t="str">
            <v>ředitel</v>
          </cell>
          <cell r="O10" t="str">
            <v>Mgr. Zdeňek Doležal, DiS., ředitel</v>
          </cell>
          <cell r="P10" t="str">
            <v>Mgr. Zdeňkem Doležalem, DiS.</v>
          </cell>
          <cell r="Q10" t="str">
            <v>ředitelem</v>
          </cell>
          <cell r="R10" t="str">
            <v>Mgr. Zdeňkem Doležalem, DiS., ředitelem</v>
          </cell>
          <cell r="S10" t="str">
            <v>V Rosicích</v>
          </cell>
          <cell r="T10" t="str">
            <v>školství</v>
          </cell>
          <cell r="U10" t="str">
            <v>v registru ekonomických subjektů ČSÚ v ARES</v>
          </cell>
          <cell r="V10" t="str">
            <v>546 410 159, 724 561 996</v>
          </cell>
          <cell r="W10" t="str">
            <v>info@zusrosice.cz</v>
          </cell>
          <cell r="X10" t="str">
            <v xml:space="preserve"> reditel@zusrosice.cz</v>
          </cell>
          <cell r="Y10" t="str">
            <v>info@zusrosice.cz</v>
          </cell>
          <cell r="Z10"/>
          <cell r="AA10"/>
          <cell r="AB10"/>
          <cell r="AC10" t="str">
            <v>Eva Staňková</v>
          </cell>
          <cell r="AD10">
            <v>546410159</v>
          </cell>
          <cell r="AE10" t="str">
            <v>zus.rosice@volny.cz</v>
          </cell>
          <cell r="AF10"/>
          <cell r="AG10"/>
          <cell r="AH10"/>
          <cell r="AI10"/>
        </row>
        <row r="11">
          <cell r="A11">
            <v>45671761</v>
          </cell>
          <cell r="B11" t="str">
            <v>JM_015</v>
          </cell>
          <cell r="C11" t="str">
            <v>není plátce DPH</v>
          </cell>
          <cell r="D11" t="str">
            <v>Domov pro seniory Hostim, příspěvková organizace</v>
          </cell>
          <cell r="E11" t="str">
            <v>Hostim 1, 671 54 Hostim</v>
          </cell>
          <cell r="F11" t="str">
            <v>Hostim 1</v>
          </cell>
          <cell r="G11" t="str">
            <v>671 54 Hostim</v>
          </cell>
          <cell r="H11" t="str">
            <v>Hostim</v>
          </cell>
          <cell r="I11">
            <v>1</v>
          </cell>
          <cell r="J11"/>
          <cell r="K11" t="str">
            <v>Komerční banka, a.s.</v>
          </cell>
          <cell r="L11" t="str">
            <v>29633741 / 0100</v>
          </cell>
          <cell r="M11" t="str">
            <v>Mgr. et Mgr. Jindřich Formánek</v>
          </cell>
          <cell r="N11" t="str">
            <v>ředitel</v>
          </cell>
          <cell r="O11" t="str">
            <v>Mgr. et Mgr. Jindřich Formánek, ředitel</v>
          </cell>
          <cell r="P11" t="str">
            <v>Mgr. et Mgr. Jindřichem Formánkem</v>
          </cell>
          <cell r="Q11" t="str">
            <v>ředitelem</v>
          </cell>
          <cell r="R11" t="str">
            <v>Mgr. et Mgr. Jindřichem Formánkem, ředitelem</v>
          </cell>
          <cell r="S11" t="str">
            <v>V Hostimi</v>
          </cell>
          <cell r="T11" t="str">
            <v>sociálních věcí</v>
          </cell>
          <cell r="U11" t="str">
            <v>V OR u KS v Brně, oddíl Pr, vložka 1252</v>
          </cell>
          <cell r="V11">
            <v>515258057</v>
          </cell>
          <cell r="W11" t="str">
            <v>info@domovhostim.cz</v>
          </cell>
          <cell r="X11" t="str">
            <v>reditel@domovhostim.cz</v>
          </cell>
          <cell r="Y11" t="str">
            <v>ucetni@domovhostim.cz</v>
          </cell>
          <cell r="Z11" t="str">
            <v>Jana Součková</v>
          </cell>
          <cell r="AA11">
            <v>515258229</v>
          </cell>
          <cell r="AB11" t="str">
            <v>ucetni@domovhostim.cz</v>
          </cell>
          <cell r="AC11" t="str">
            <v>Monika Mayerová</v>
          </cell>
          <cell r="AD11">
            <v>515258229</v>
          </cell>
          <cell r="AE11" t="str">
            <v>provozni.mayerova@seznam.cz</v>
          </cell>
          <cell r="AF11"/>
          <cell r="AG11" t="str">
            <v>Monika Mayerová</v>
          </cell>
          <cell r="AH11">
            <v>515258229</v>
          </cell>
          <cell r="AI11" t="str">
            <v>provozni.mayerova@seznam.cz</v>
          </cell>
        </row>
        <row r="12">
          <cell r="A12" t="str">
            <v>45671711</v>
          </cell>
          <cell r="B12" t="str">
            <v>JM_016</v>
          </cell>
          <cell r="C12" t="str">
            <v>není plátce DPH</v>
          </cell>
          <cell r="D12" t="str">
            <v>Domov pro seniory Jevišovice, příspěvková organizace</v>
          </cell>
          <cell r="E12" t="str">
            <v>Jevišovice 104, 671 53 Jevišovice</v>
          </cell>
          <cell r="F12" t="str">
            <v>Jevišovice 104</v>
          </cell>
          <cell r="G12" t="str">
            <v>671 53 Jevišovice</v>
          </cell>
          <cell r="H12" t="str">
            <v>Jevišovice</v>
          </cell>
          <cell r="I12">
            <v>104</v>
          </cell>
          <cell r="J12"/>
          <cell r="K12" t="str">
            <v xml:space="preserve">Československá obchodní banka, a. s. </v>
          </cell>
          <cell r="L12" t="str">
            <v>249327658 / 0300</v>
          </cell>
          <cell r="M12" t="str">
            <v>Ing. Pavel Chloupek</v>
          </cell>
          <cell r="N12" t="str">
            <v>ředitel</v>
          </cell>
          <cell r="O12" t="str">
            <v>Ing. Pavel Chloupek, ředitel</v>
          </cell>
          <cell r="P12" t="str">
            <v>Ing. Pavlem Chloupkem</v>
          </cell>
          <cell r="Q12" t="str">
            <v>ředitelem</v>
          </cell>
          <cell r="R12" t="str">
            <v>Ing. Pavlem Chloupkem, ředitelem</v>
          </cell>
          <cell r="S12" t="str">
            <v>V Jevišovicích</v>
          </cell>
          <cell r="T12" t="str">
            <v>sociálních věcí</v>
          </cell>
          <cell r="U12" t="str">
            <v>V OR u KS v Brně, oddíl Pr, vložka 1220</v>
          </cell>
          <cell r="V12" t="str">
            <v>515 300 653, 603 168 299</v>
          </cell>
          <cell r="W12" t="str">
            <v>info@domovjevisovice.cz</v>
          </cell>
          <cell r="X12" t="str">
            <v>reditel@domovjevisovice.cz</v>
          </cell>
          <cell r="Y12" t="str">
            <v>hl.ucetni@domovjevisovice.cz; reditel@domovjevisovice.cz</v>
          </cell>
          <cell r="Z12"/>
          <cell r="AA12"/>
          <cell r="AB12"/>
          <cell r="AC12" t="str">
            <v>Ing. Lenka Vašíčková</v>
          </cell>
          <cell r="AD12">
            <v>515300666</v>
          </cell>
          <cell r="AE12" t="str">
            <v>hl.ucetni@domovjevisovice.cz</v>
          </cell>
          <cell r="AF12"/>
          <cell r="AG12"/>
          <cell r="AH12"/>
          <cell r="AI12"/>
        </row>
        <row r="13">
          <cell r="A13">
            <v>45671702</v>
          </cell>
          <cell r="B13" t="str">
            <v>JM_017</v>
          </cell>
          <cell r="C13" t="str">
            <v>není plátce DPH</v>
          </cell>
          <cell r="D13" t="str">
            <v>Domov pro seniory Plaveč, příspěvková organizace</v>
          </cell>
          <cell r="E13" t="str">
            <v>Domov 1, 671 32 Plaveč</v>
          </cell>
          <cell r="F13" t="str">
            <v>Domov 1</v>
          </cell>
          <cell r="G13" t="str">
            <v>671 32 Plaveč</v>
          </cell>
          <cell r="H13" t="str">
            <v>Domov</v>
          </cell>
          <cell r="I13">
            <v>1</v>
          </cell>
          <cell r="J13"/>
          <cell r="K13" t="str">
            <v>Komerční banka, a.s.</v>
          </cell>
          <cell r="L13" t="str">
            <v>29537741 / 0100</v>
          </cell>
          <cell r="M13" t="str">
            <v>Ing. František Vybíral</v>
          </cell>
          <cell r="N13" t="str">
            <v>ředitel</v>
          </cell>
          <cell r="O13" t="str">
            <v>Ing. František Vybíral, ředitel</v>
          </cell>
          <cell r="P13" t="str">
            <v>Ing. Františkem Vybíralem</v>
          </cell>
          <cell r="Q13" t="str">
            <v>ředitelem</v>
          </cell>
          <cell r="R13" t="str">
            <v>Ing. Františkem Vybíralem, ředitelem</v>
          </cell>
          <cell r="S13" t="str">
            <v>V Plavči</v>
          </cell>
          <cell r="T13" t="str">
            <v>sociálních věcí</v>
          </cell>
          <cell r="U13" t="str">
            <v>V OR u KS v Brně, oddíl Pr, vložka 1226</v>
          </cell>
          <cell r="V13" t="str">
            <v>515 252 250, 724 021 853</v>
          </cell>
          <cell r="W13" t="str">
            <v>dps.plavec@dps-plavec.cz</v>
          </cell>
          <cell r="X13" t="str">
            <v>vybiral@dps-plavec.cz</v>
          </cell>
          <cell r="Y13" t="str">
            <v>tomaskova@dps-plavec.cz</v>
          </cell>
          <cell r="Z13"/>
          <cell r="AA13"/>
          <cell r="AB13"/>
          <cell r="AC13" t="str">
            <v>Pavlína Tomášková</v>
          </cell>
          <cell r="AD13">
            <v>515252250</v>
          </cell>
          <cell r="AE13" t="str">
            <v>tomaskova@dps-plavec.cz</v>
          </cell>
          <cell r="AF13"/>
          <cell r="AG13"/>
          <cell r="AH13"/>
          <cell r="AI13"/>
        </row>
        <row r="14">
          <cell r="A14">
            <v>92584</v>
          </cell>
          <cell r="B14" t="str">
            <v>JM_018</v>
          </cell>
          <cell r="C14" t="str">
            <v>CZ00092584</v>
          </cell>
          <cell r="D14" t="str">
            <v>Nemocnice Znojmo, příspěvková organizace</v>
          </cell>
          <cell r="E14" t="str">
            <v>MUDr. Jana Janského 2675/11, 669 02 Znojmo</v>
          </cell>
          <cell r="F14" t="str">
            <v>MUDr. Jana Janského 2675/11</v>
          </cell>
          <cell r="G14" t="str">
            <v>669 02 Znojmo</v>
          </cell>
          <cell r="H14" t="str">
            <v>MUDr. Jana Janského</v>
          </cell>
          <cell r="I14">
            <v>2675</v>
          </cell>
          <cell r="J14">
            <v>11</v>
          </cell>
          <cell r="K14" t="str">
            <v>Komerční banka, a.s.</v>
          </cell>
          <cell r="L14" t="str">
            <v>14538741 / 0100</v>
          </cell>
          <cell r="M14" t="str">
            <v>MUDr. Martin Pavlík, Ph.D., EDIC, DESA</v>
          </cell>
          <cell r="N14" t="str">
            <v>ředitel</v>
          </cell>
          <cell r="O14" t="str">
            <v>MUDr. Martin Pavlík, Ph.D., EDIC, DESA, ředitel</v>
          </cell>
          <cell r="P14" t="str">
            <v>MUDr. Martinem Pavlíkem, Ph.D., EDIC, DESA</v>
          </cell>
          <cell r="Q14" t="str">
            <v>ředitelem</v>
          </cell>
          <cell r="R14" t="str">
            <v>MUDr. Martinem Pavlíkem, Ph.D., EDIC, DESA, ředitelem</v>
          </cell>
          <cell r="S14" t="str">
            <v>Ve Znojmě</v>
          </cell>
          <cell r="T14" t="str">
            <v>zdravotnictví</v>
          </cell>
          <cell r="U14" t="str">
            <v>V OR u KS v Brně, oddíl Pr, vložka 1229</v>
          </cell>
          <cell r="V14" t="str">
            <v>515 215 556, 724 186 777</v>
          </cell>
          <cell r="W14" t="str">
            <v>reditelstvi@nemzn.cz</v>
          </cell>
          <cell r="X14" t="str">
            <v>martin.pavlik@nemzn.cz</v>
          </cell>
          <cell r="Y14" t="str">
            <v>renata.weissova@nemzn.cz</v>
          </cell>
          <cell r="Z14" t="str">
            <v>Ing. Lumír Koc, MBA</v>
          </cell>
          <cell r="AA14">
            <v>515215229</v>
          </cell>
          <cell r="AB14" t="str">
            <v>lumir.koc@nemzn.cz</v>
          </cell>
          <cell r="AC14" t="str">
            <v>Renata Weissová
Ing. Milan Sedláček</v>
          </cell>
          <cell r="AD14" t="str">
            <v>515 215 287
515 215 349</v>
          </cell>
          <cell r="AE14" t="str">
            <v>renata.weissova@nemzn.cz
milan.sedlacek@nemzn.cz</v>
          </cell>
          <cell r="AF14"/>
          <cell r="AG14" t="str">
            <v>Antonín Pokorný
Ing. František Patočka, MBA</v>
          </cell>
          <cell r="AH14" t="str">
            <v>515 215 230
515 215 293</v>
          </cell>
          <cell r="AI14" t="str">
            <v xml:space="preserve">antonin.pokorny@nemzn.cz
frantisek.patocka@nemzn.cz </v>
          </cell>
        </row>
        <row r="15">
          <cell r="A15">
            <v>55301</v>
          </cell>
          <cell r="B15" t="str">
            <v>JM_019</v>
          </cell>
          <cell r="C15" t="str">
            <v>CZ00055301</v>
          </cell>
          <cell r="D15" t="str">
            <v>Střední odborná škola Znojmo, Dvořákova, příspěvková organizace</v>
          </cell>
          <cell r="E15" t="str">
            <v xml:space="preserve">Dvořákova 1594/19, 669 02 Znojmo </v>
          </cell>
          <cell r="F15" t="str">
            <v>Dvořákova 1594/19</v>
          </cell>
          <cell r="G15" t="str">
            <v>669 02 Znojmo</v>
          </cell>
          <cell r="H15" t="str">
            <v>Dvořákova</v>
          </cell>
          <cell r="I15">
            <v>1594</v>
          </cell>
          <cell r="J15">
            <v>19</v>
          </cell>
          <cell r="K15" t="str">
            <v>Komerční banka, a.s.</v>
          </cell>
          <cell r="L15" t="str">
            <v>12137741 / 0100</v>
          </cell>
          <cell r="M15" t="str">
            <v>Ing. Josef Brouček</v>
          </cell>
          <cell r="N15" t="str">
            <v>ředitel</v>
          </cell>
          <cell r="O15" t="str">
            <v>Ing. Josef Brouček, ředitel</v>
          </cell>
          <cell r="P15" t="str">
            <v>Ing. Josefem Broučkem</v>
          </cell>
          <cell r="Q15" t="str">
            <v>ředitelem</v>
          </cell>
          <cell r="R15" t="str">
            <v>Ing. Josefem Broučkem, ředitelem</v>
          </cell>
          <cell r="S15" t="str">
            <v>Ve Znojmě</v>
          </cell>
          <cell r="T15" t="str">
            <v>školství</v>
          </cell>
          <cell r="U15" t="str">
            <v>v registru ekonomických subjektů ČSÚ v ARES</v>
          </cell>
          <cell r="V15" t="str">
            <v>515248539; 515 248 538</v>
          </cell>
          <cell r="W15" t="str">
            <v>sekretariat@sos-znojmo.cz</v>
          </cell>
          <cell r="X15" t="str">
            <v>reditel@sos-znojmo.cz</v>
          </cell>
          <cell r="Y15" t="str">
            <v>dagmar.dvorakova@sos-znojmo.cz</v>
          </cell>
          <cell r="Z15" t="str">
            <v>Ing. Cyril Havlín</v>
          </cell>
          <cell r="AA15">
            <v>515248538</v>
          </cell>
          <cell r="AB15" t="str">
            <v>cyril.havlin@sos-znojmo.cz</v>
          </cell>
          <cell r="AC15" t="str">
            <v>Dagmar Dvořáková
Hana Valentová</v>
          </cell>
          <cell r="AD15">
            <v>515225280</v>
          </cell>
          <cell r="AE15" t="str">
            <v>dagmar.dvorakova@sos-znojmo.cz
hana.valentova@sos-znojmo.cz</v>
          </cell>
          <cell r="AF15"/>
          <cell r="AG15" t="str">
            <v>Ing. Jan Filip</v>
          </cell>
          <cell r="AH15">
            <v>515225280</v>
          </cell>
          <cell r="AI15" t="str">
            <v>jan.filip@sos-znojmo.cz</v>
          </cell>
        </row>
        <row r="16">
          <cell r="A16">
            <v>92738</v>
          </cell>
          <cell r="B16" t="str">
            <v>JM_020</v>
          </cell>
          <cell r="C16" t="str">
            <v>není plátce DPH</v>
          </cell>
          <cell r="D16" t="str">
            <v>Jihomoravské muzeum ve Znojmě, příspěvková organizace</v>
          </cell>
          <cell r="E16" t="str">
            <v>Přemyslovců 129/8, 669 02 Znojmo</v>
          </cell>
          <cell r="F16" t="str">
            <v>Přemyslovců 129/8</v>
          </cell>
          <cell r="G16" t="str">
            <v>669 02 Znojmo</v>
          </cell>
          <cell r="H16" t="str">
            <v>Přemyslovců</v>
          </cell>
          <cell r="I16">
            <v>129</v>
          </cell>
          <cell r="J16">
            <v>8</v>
          </cell>
          <cell r="K16" t="str">
            <v>Česká spořitelna, a. s.</v>
          </cell>
          <cell r="L16" t="str">
            <v>1581165309 / 0800</v>
          </cell>
          <cell r="M16" t="str">
            <v>Ing. Vladimíra Durajková</v>
          </cell>
          <cell r="N16" t="str">
            <v>ředitelka</v>
          </cell>
          <cell r="O16" t="str">
            <v>Ing. Vladimíra Durajková, ředitelka</v>
          </cell>
          <cell r="P16" t="str">
            <v>Ing. Vladimírou Durajkovou</v>
          </cell>
          <cell r="Q16" t="str">
            <v>ředitelkou</v>
          </cell>
          <cell r="R16" t="str">
            <v>Ing. Vladimírou Durajkovou, ředitelkou</v>
          </cell>
          <cell r="S16" t="str">
            <v>Ve Znojmě</v>
          </cell>
          <cell r="T16" t="str">
            <v>kultury a památkové péče</v>
          </cell>
          <cell r="U16" t="str">
            <v>V OR u KS v Brně, oddíl Pr, vložka 1222</v>
          </cell>
          <cell r="V16">
            <v>515282215</v>
          </cell>
          <cell r="W16" t="str">
            <v>info@muzeumznojmo.cz</v>
          </cell>
          <cell r="X16" t="str">
            <v>durajkova@muzeumznojmo.cz</v>
          </cell>
          <cell r="Y16" t="str">
            <v>ekonom@muzeumznojmo.cz; info@muzeumznojmo.cz</v>
          </cell>
          <cell r="Z16"/>
          <cell r="AA16"/>
          <cell r="AB16"/>
          <cell r="AC16" t="str">
            <v>Jana Pokorná</v>
          </cell>
          <cell r="AD16">
            <v>515282217</v>
          </cell>
          <cell r="AE16" t="str">
            <v>ekonom@muzeumznojmo.cz</v>
          </cell>
          <cell r="AF16"/>
          <cell r="AG16" t="str">
            <v>Jiří Pichanič</v>
          </cell>
          <cell r="AH16">
            <v>776488684</v>
          </cell>
          <cell r="AI16" t="str">
            <v>technik@muzeumznojmo.cz</v>
          </cell>
        </row>
        <row r="17">
          <cell r="A17">
            <v>67011748</v>
          </cell>
          <cell r="B17" t="str">
            <v>JM_022</v>
          </cell>
          <cell r="C17" t="str">
            <v>není plátce DPH</v>
          </cell>
          <cell r="D17" t="str">
            <v>Mateřská škola, základní škola a praktická škola Znojmo, příspěvková organizace</v>
          </cell>
          <cell r="E17" t="str">
            <v>Horní Česká 247/15, 669 02 Znojmo</v>
          </cell>
          <cell r="F17" t="str">
            <v>Horní Česká 247/15</v>
          </cell>
          <cell r="G17" t="str">
            <v>669 02 Znojmo</v>
          </cell>
          <cell r="H17" t="str">
            <v>Horní Česká</v>
          </cell>
          <cell r="I17">
            <v>247</v>
          </cell>
          <cell r="J17">
            <v>15</v>
          </cell>
          <cell r="K17" t="str">
            <v>Komerční banka, a.s.</v>
          </cell>
          <cell r="L17" t="str">
            <v>19-5059810297 / 0100</v>
          </cell>
          <cell r="M17" t="str">
            <v>Mgr. Ludmila Falcová</v>
          </cell>
          <cell r="N17" t="str">
            <v>ředitelka</v>
          </cell>
          <cell r="O17" t="str">
            <v>Mgr. Ludmila Falcová, ředitelka</v>
          </cell>
          <cell r="P17" t="str">
            <v>Mgr. Ludmilou Falcovou</v>
          </cell>
          <cell r="Q17" t="str">
            <v>ředitelkou</v>
          </cell>
          <cell r="R17" t="str">
            <v>Mgr. Ludmilou Falcovou, ředitelkou</v>
          </cell>
          <cell r="S17" t="str">
            <v>Ve Znojmě</v>
          </cell>
          <cell r="T17" t="str">
            <v>školství</v>
          </cell>
          <cell r="U17" t="str">
            <v>v registru ekonomických subjektů ČSÚ v ARES</v>
          </cell>
          <cell r="V17" t="str">
            <v>515222728, 737 363 500, 603 258 006</v>
          </cell>
          <cell r="W17"/>
          <cell r="X17" t="str">
            <v>info@specialniskolyznojmo.cz</v>
          </cell>
          <cell r="Y17" t="str">
            <v>info@specialniskolyznojmo.cz</v>
          </cell>
          <cell r="Z17" t="str">
            <v>Mgr. Jaroslava Zpěváčková</v>
          </cell>
          <cell r="AA17">
            <v>727940911</v>
          </cell>
          <cell r="AB17" t="str">
            <v>info@specialniskolyznojmo.cz</v>
          </cell>
          <cell r="AC17" t="str">
            <v>Bc. Romana Lutz</v>
          </cell>
          <cell r="AD17">
            <v>727940917</v>
          </cell>
          <cell r="AE17" t="str">
            <v>info@specialniskolyznojmo.cz</v>
          </cell>
          <cell r="AF17" t="str">
            <v>1) Horní Česká, Jezuitské nám.
2) Veselá 8</v>
          </cell>
          <cell r="AG17" t="str">
            <v>1) Zdeněk Bartoník
2) Petr Prokůpek</v>
          </cell>
          <cell r="AH17">
            <v>727940917</v>
          </cell>
          <cell r="AI17" t="str">
            <v>info@specialniskolyznojmo.cz</v>
          </cell>
        </row>
        <row r="18">
          <cell r="A18">
            <v>70285314</v>
          </cell>
          <cell r="B18" t="str">
            <v>JM_023</v>
          </cell>
          <cell r="C18" t="str">
            <v>není plátce DPH</v>
          </cell>
          <cell r="D18" t="str">
            <v>Středisko volného času Znojmo, příspěvková organizace</v>
          </cell>
          <cell r="E18" t="str">
            <v>Sokolská 1277/8, 669 02 Znojmo</v>
          </cell>
          <cell r="F18" t="str">
            <v>Sokolská 1277/8</v>
          </cell>
          <cell r="G18" t="str">
            <v>669 02 Znojmo</v>
          </cell>
          <cell r="H18" t="str">
            <v>Sokolská</v>
          </cell>
          <cell r="I18">
            <v>1277</v>
          </cell>
          <cell r="J18">
            <v>8</v>
          </cell>
          <cell r="K18" t="str">
            <v>Komerční banka, a.s.</v>
          </cell>
          <cell r="L18" t="str">
            <v>6730741 / 0100</v>
          </cell>
          <cell r="M18" t="str">
            <v>Mgr. Hana Bílková</v>
          </cell>
          <cell r="N18" t="str">
            <v>ředitelka</v>
          </cell>
          <cell r="O18" t="str">
            <v>Mgr. Hana Bílková, ředitelka</v>
          </cell>
          <cell r="P18" t="str">
            <v>Mgr. Hanou Bílkovou</v>
          </cell>
          <cell r="Q18" t="str">
            <v>ředitelkou</v>
          </cell>
          <cell r="R18" t="str">
            <v>Mgr. Hanou Bílkovou, ředitelkou</v>
          </cell>
          <cell r="S18" t="str">
            <v>Ve Znojmě</v>
          </cell>
          <cell r="T18" t="str">
            <v>školství</v>
          </cell>
          <cell r="U18" t="str">
            <v>v registru ekonomických subjektů ČSÚ v ARES</v>
          </cell>
          <cell r="V18" t="str">
            <v>515224353, 731 822 480</v>
          </cell>
          <cell r="W18" t="str">
            <v>info@svcznojmo.cz</v>
          </cell>
          <cell r="X18" t="str">
            <v xml:space="preserve">bilkova.h@svcznojmo.cz </v>
          </cell>
          <cell r="Y18" t="str">
            <v>info@svcznojmo.cz</v>
          </cell>
          <cell r="Z18"/>
          <cell r="AA18"/>
          <cell r="AB18"/>
          <cell r="AC18" t="str">
            <v>Martina Štanclová</v>
          </cell>
          <cell r="AD18">
            <v>515224144</v>
          </cell>
          <cell r="AE18" t="str">
            <v>info@svcznojmo.cz</v>
          </cell>
          <cell r="AF18"/>
          <cell r="AG18" t="str">
            <v>Miloš Valášek</v>
          </cell>
          <cell r="AH18">
            <v>515224353</v>
          </cell>
          <cell r="AI18" t="str">
            <v>info@svcznojmo.cz</v>
          </cell>
        </row>
        <row r="19">
          <cell r="A19">
            <v>70841683</v>
          </cell>
          <cell r="B19" t="str">
            <v>JM_024</v>
          </cell>
          <cell r="C19" t="str">
            <v>není plátce DPH</v>
          </cell>
          <cell r="D19" t="str">
            <v>Pedagogicko-psychologická poradna Znojmo, příspěvková organizace</v>
          </cell>
          <cell r="E19" t="str">
            <v>Jana Palacha 955/6, 669 02 Znojmo</v>
          </cell>
          <cell r="F19" t="str">
            <v>Jana Palacha 955/6</v>
          </cell>
          <cell r="G19" t="str">
            <v>669 02 Znojmo</v>
          </cell>
          <cell r="H19" t="str">
            <v>Jana Palacha</v>
          </cell>
          <cell r="I19">
            <v>955</v>
          </cell>
          <cell r="J19">
            <v>6</v>
          </cell>
          <cell r="K19" t="str">
            <v>Komerční banka, a.s.</v>
          </cell>
          <cell r="L19" t="str">
            <v>86-4403310247 / 0100</v>
          </cell>
          <cell r="M19" t="str">
            <v>Mgr. Petra Špačková</v>
          </cell>
          <cell r="N19" t="str">
            <v>ředitelka</v>
          </cell>
          <cell r="O19" t="str">
            <v>Mgr. Petra Špačková, ředitelka</v>
          </cell>
          <cell r="P19" t="str">
            <v>Mgr. Petrou Špačkovou</v>
          </cell>
          <cell r="Q19" t="str">
            <v>ředitelkou</v>
          </cell>
          <cell r="R19" t="str">
            <v>Mgr. Petrou Špačkovou, ředitelkou</v>
          </cell>
          <cell r="S19" t="str">
            <v>Ve Znojmě</v>
          </cell>
          <cell r="T19" t="str">
            <v>školství</v>
          </cell>
          <cell r="U19" t="str">
            <v>v registru ekonomických subjektů ČSÚ v ARES</v>
          </cell>
          <cell r="V19" t="str">
            <v>515 260 077; 602 543 941</v>
          </cell>
          <cell r="W19" t="str">
            <v>pppznojmo@skolyjm.cz</v>
          </cell>
          <cell r="X19" t="str">
            <v>spackova@skolyjm.cz</v>
          </cell>
          <cell r="Y19" t="str">
            <v>pppznojmo@skolyjm.cz</v>
          </cell>
          <cell r="Z19"/>
          <cell r="AA19"/>
          <cell r="AB19"/>
          <cell r="AC19" t="str">
            <v>Ladislava Babišová</v>
          </cell>
          <cell r="AD19">
            <v>515260077</v>
          </cell>
          <cell r="AE19" t="str">
            <v>babisova@skolyjm.cz</v>
          </cell>
          <cell r="AF19"/>
          <cell r="AG19" t="str">
            <v>Ladislava Babišová</v>
          </cell>
          <cell r="AH19">
            <v>515260077</v>
          </cell>
          <cell r="AI19" t="str">
            <v>babisova@skolyjm.cz</v>
          </cell>
        </row>
        <row r="20">
          <cell r="A20">
            <v>638081</v>
          </cell>
          <cell r="B20" t="str">
            <v>JM_025</v>
          </cell>
          <cell r="C20" t="str">
            <v>není plátce DPH</v>
          </cell>
          <cell r="D20" t="str">
            <v>Střední zdravotnická škola a Vyšší odborná škola zdravotnická Znojmo, příspěvková organizace</v>
          </cell>
          <cell r="E20" t="str">
            <v xml:space="preserve">Jana Palacha 956/8, 669 33 Znojmo </v>
          </cell>
          <cell r="F20" t="str">
            <v>Jana Palacha 956/8</v>
          </cell>
          <cell r="G20" t="str">
            <v>669 33 Znojmo</v>
          </cell>
          <cell r="H20" t="str">
            <v>Jana Palacha</v>
          </cell>
          <cell r="I20">
            <v>956</v>
          </cell>
          <cell r="J20">
            <v>8</v>
          </cell>
          <cell r="K20" t="str">
            <v>Komerční banka, a.s.</v>
          </cell>
          <cell r="L20" t="str">
            <v>8138741 / 0100</v>
          </cell>
          <cell r="M20" t="str">
            <v>RNDr. Bc. Karel Pigl</v>
          </cell>
          <cell r="N20" t="str">
            <v>ředitel</v>
          </cell>
          <cell r="O20" t="str">
            <v>RNDr. Bc. Karel Pigl, ředitel</v>
          </cell>
          <cell r="P20" t="str">
            <v>RNDr. Bc. Karlem Piglem</v>
          </cell>
          <cell r="Q20" t="str">
            <v>ředitelem</v>
          </cell>
          <cell r="R20" t="str">
            <v>RNDr. Bc. Karlem Piglem, ředitelem</v>
          </cell>
          <cell r="S20" t="str">
            <v>Ve Znojmě</v>
          </cell>
          <cell r="T20" t="str">
            <v>školství</v>
          </cell>
          <cell r="U20" t="str">
            <v>v registru ekonomických subjektů ČSÚ v ARES</v>
          </cell>
          <cell r="V20" t="str">
            <v>515225307; 727 925 307</v>
          </cell>
          <cell r="W20" t="str">
            <v>kancelar@szsz.cz</v>
          </cell>
          <cell r="X20" t="str">
            <v>pigl@szsz.cz</v>
          </cell>
          <cell r="Y20" t="str">
            <v>kancelar@szsz.cz</v>
          </cell>
          <cell r="Z20" t="str">
            <v>Mgr. Šárka Marešová</v>
          </cell>
          <cell r="AA20">
            <v>515224547</v>
          </cell>
          <cell r="AB20" t="str">
            <v>maresova@szsz.cz</v>
          </cell>
          <cell r="AC20" t="str">
            <v>Laura Zelbová
Bohumila Bulínová</v>
          </cell>
          <cell r="AD20">
            <v>515224547</v>
          </cell>
          <cell r="AE20" t="str">
            <v>kancelar@szsz.cz
bulinova@szsz.cz</v>
          </cell>
          <cell r="AF20"/>
          <cell r="AG20" t="str">
            <v>RNDr. Bc. Karel Pigl</v>
          </cell>
          <cell r="AH20">
            <v>515224547</v>
          </cell>
          <cell r="AI20" t="str">
            <v>pigl@szsz.cz</v>
          </cell>
        </row>
        <row r="21">
          <cell r="A21">
            <v>49438867</v>
          </cell>
          <cell r="B21" t="str">
            <v>JM_026</v>
          </cell>
          <cell r="C21" t="str">
            <v>není plátce DPH</v>
          </cell>
          <cell r="D21" t="str">
            <v>Gymnázium Dr. Karla Polesného Znojmo, příspěvková organizace</v>
          </cell>
          <cell r="E21" t="str">
            <v>náměstí Komenského 945/4, 669 75 Znojmo</v>
          </cell>
          <cell r="F21" t="str">
            <v>náměstí Komenského 945/4</v>
          </cell>
          <cell r="G21" t="str">
            <v>669 75 Znojmo</v>
          </cell>
          <cell r="H21" t="str">
            <v>náměstí Komenského</v>
          </cell>
          <cell r="I21">
            <v>945</v>
          </cell>
          <cell r="J21">
            <v>4</v>
          </cell>
          <cell r="K21" t="str">
            <v>Česká spořitelna, a. s.</v>
          </cell>
          <cell r="L21" t="str">
            <v>1580968329 / 0800</v>
          </cell>
          <cell r="M21" t="str">
            <v>RNDr. Jiří Peroutka</v>
          </cell>
          <cell r="N21" t="str">
            <v>ředitel</v>
          </cell>
          <cell r="O21" t="str">
            <v>RNDr. Jiří Peroutka, ředitel</v>
          </cell>
          <cell r="P21" t="str">
            <v>RNDr. Jiřím Peroutkou</v>
          </cell>
          <cell r="Q21" t="str">
            <v>ředitelem</v>
          </cell>
          <cell r="R21" t="str">
            <v>RNDr. Jiřím Peroutkou, ředitelem</v>
          </cell>
          <cell r="S21" t="str">
            <v>Ve Znojmě</v>
          </cell>
          <cell r="T21" t="str">
            <v>školství</v>
          </cell>
          <cell r="U21" t="str">
            <v>v registru ekonomických subjektů ČSÚ v ARES</v>
          </cell>
          <cell r="V21" t="str">
            <v>515226563; 515266161</v>
          </cell>
          <cell r="W21" t="str">
            <v>sekretariat@gymzn.cz</v>
          </cell>
          <cell r="X21" t="str">
            <v>reditel@gymzn.cz</v>
          </cell>
          <cell r="Y21" t="str">
            <v>keprdova@gymzn.cz</v>
          </cell>
          <cell r="Z21"/>
          <cell r="AA21"/>
          <cell r="AB21"/>
          <cell r="AC21" t="str">
            <v>Radomíra Keprdová</v>
          </cell>
          <cell r="AD21">
            <v>515266176</v>
          </cell>
          <cell r="AE21" t="str">
            <v>keprdova@gymzn.cz</v>
          </cell>
          <cell r="AF21"/>
          <cell r="AG21" t="str">
            <v>RNDr. Milan Dvořák</v>
          </cell>
          <cell r="AH21">
            <v>515266162</v>
          </cell>
          <cell r="AI21" t="str">
            <v>dvorak@gymzn.cz</v>
          </cell>
        </row>
        <row r="22">
          <cell r="A22">
            <v>44993412</v>
          </cell>
          <cell r="B22" t="str">
            <v>JM_027</v>
          </cell>
          <cell r="C22" t="str">
            <v>není plátce DPH</v>
          </cell>
          <cell r="D22" t="str">
            <v>Dům dětí a mládeže Brno, Helceletova, příspěvková organizace</v>
          </cell>
          <cell r="E22" t="str">
            <v>Helceletova 234/4, 602 00 Brno</v>
          </cell>
          <cell r="F22" t="str">
            <v>Helceletova 234/4</v>
          </cell>
          <cell r="G22" t="str">
            <v>602 00 Brno</v>
          </cell>
          <cell r="H22" t="str">
            <v>Helceletova</v>
          </cell>
          <cell r="I22">
            <v>234</v>
          </cell>
          <cell r="J22">
            <v>4</v>
          </cell>
          <cell r="K22" t="str">
            <v>Komerční banka, a.s.</v>
          </cell>
          <cell r="L22" t="str">
            <v>49934621 / 0100</v>
          </cell>
          <cell r="M22" t="str">
            <v>Mgr. Veronika Presová</v>
          </cell>
          <cell r="N22" t="str">
            <v>ředitelka</v>
          </cell>
          <cell r="O22" t="str">
            <v>Mgr. Veronika Presová, ředitelka</v>
          </cell>
          <cell r="P22" t="str">
            <v>Mgr. Veronikou Presovou</v>
          </cell>
          <cell r="Q22" t="str">
            <v>ředitelkou</v>
          </cell>
          <cell r="R22" t="str">
            <v>Mgr. Veronikou Presovou, ředitelkou</v>
          </cell>
          <cell r="S22" t="str">
            <v>V Brně</v>
          </cell>
          <cell r="T22" t="str">
            <v>školství</v>
          </cell>
          <cell r="U22" t="str">
            <v>v registru ekonomických subjektů ČSÚ v ARES</v>
          </cell>
          <cell r="V22" t="str">
            <v>543212113; 737 377 094</v>
          </cell>
          <cell r="W22" t="str">
            <v>kancelar@helceletka.cz; info@helceletka.cz</v>
          </cell>
          <cell r="X22" t="str">
            <v>presova@helceletka.cz</v>
          </cell>
          <cell r="Y22" t="str">
            <v>kancelar@helceletka.cz</v>
          </cell>
          <cell r="Z22"/>
          <cell r="AA22"/>
          <cell r="AB22"/>
          <cell r="AC22" t="str">
            <v>Monika Křížová</v>
          </cell>
          <cell r="AD22">
            <v>723284260</v>
          </cell>
          <cell r="AE22" t="str">
            <v>krizova@helceletka.cz</v>
          </cell>
          <cell r="AF22"/>
          <cell r="AG22"/>
          <cell r="AH22"/>
          <cell r="AI22"/>
        </row>
        <row r="23">
          <cell r="A23">
            <v>566772</v>
          </cell>
          <cell r="B23" t="str">
            <v>JM_028</v>
          </cell>
          <cell r="C23" t="str">
            <v>není plátce DPH</v>
          </cell>
          <cell r="D23" t="str">
            <v>Jazyková škola s právem státní jazykové zkoušky Brno, příspěvková organizace</v>
          </cell>
          <cell r="E23" t="str">
            <v>Pionýrská 254/23, 602 00 Brno</v>
          </cell>
          <cell r="F23" t="str">
            <v>Pionýrská 254/23</v>
          </cell>
          <cell r="G23" t="str">
            <v>602 00 Brno</v>
          </cell>
          <cell r="H23" t="str">
            <v>Pionýrská</v>
          </cell>
          <cell r="I23">
            <v>254</v>
          </cell>
          <cell r="J23">
            <v>23</v>
          </cell>
          <cell r="K23" t="str">
            <v>Komerční banka, a.s.</v>
          </cell>
          <cell r="L23" t="str">
            <v>1091710247 / 0100</v>
          </cell>
          <cell r="M23" t="str">
            <v>PhDr. Helena Ťoková</v>
          </cell>
          <cell r="N23" t="str">
            <v>ředitelka</v>
          </cell>
          <cell r="O23" t="str">
            <v>PhDr. Helena Ťoková, ředitelka</v>
          </cell>
          <cell r="P23" t="str">
            <v>PhDr. Helenou Ťokovou</v>
          </cell>
          <cell r="Q23" t="str">
            <v>ředitelkou</v>
          </cell>
          <cell r="R23" t="str">
            <v>PhDr. Helenou Ťokovou, ředitelkou</v>
          </cell>
          <cell r="S23" t="str">
            <v>V Brně</v>
          </cell>
          <cell r="T23" t="str">
            <v>školství</v>
          </cell>
          <cell r="U23" t="str">
            <v>v registru ekonomických subjektů ČSÚ v ARES</v>
          </cell>
          <cell r="V23" t="str">
            <v>541 249 001; 731 507 375</v>
          </cell>
          <cell r="W23" t="str">
            <v>sjs-brno@sjs-brno.cz</v>
          </cell>
          <cell r="X23" t="str">
            <v>reditel@sjs-brno.cz</v>
          </cell>
          <cell r="Y23" t="str">
            <v>sjs-brno@sjs-brno.cz; tokova@sjs-brno.cz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</row>
        <row r="24">
          <cell r="A24">
            <v>566381</v>
          </cell>
          <cell r="B24" t="str">
            <v>JM_029</v>
          </cell>
          <cell r="C24" t="str">
            <v>CZ0566381</v>
          </cell>
          <cell r="D24" t="str">
            <v>Obchodní akademie, střední odborná škola knihovnická a vyšší odborná škola Brno, příspěvková organizace</v>
          </cell>
          <cell r="E24" t="str">
            <v>Kotlářská 263/9, 611 53 Brno</v>
          </cell>
          <cell r="F24" t="str">
            <v>Kotlářská 263/9</v>
          </cell>
          <cell r="G24" t="str">
            <v>611 53 Brno</v>
          </cell>
          <cell r="H24" t="str">
            <v>Kotlářská</v>
          </cell>
          <cell r="I24">
            <v>263</v>
          </cell>
          <cell r="J24">
            <v>9</v>
          </cell>
          <cell r="K24" t="str">
            <v>Komerční banka, a.s.</v>
          </cell>
          <cell r="L24" t="str">
            <v>6876330247 / 0100</v>
          </cell>
          <cell r="M24" t="str">
            <v>Ing. Mgr. Lukáš Zouhar</v>
          </cell>
          <cell r="N24" t="str">
            <v>ředitel</v>
          </cell>
          <cell r="O24" t="str">
            <v>Ing. Mgr. Lukáš Zouhar, ředitel</v>
          </cell>
          <cell r="P24" t="str">
            <v>Ing. Mgr. Lukášem Zouharem</v>
          </cell>
          <cell r="Q24" t="str">
            <v>ředitelem</v>
          </cell>
          <cell r="R24" t="str">
            <v>Ing. Mgr. Lukášem Zouharem, ředitelem</v>
          </cell>
          <cell r="S24" t="str">
            <v>V Brně</v>
          </cell>
          <cell r="T24" t="str">
            <v>školství</v>
          </cell>
          <cell r="U24" t="str">
            <v>v registru ekonomických subjektů ČSÚ v ARES</v>
          </cell>
          <cell r="V24" t="str">
            <v>549240393; 541 321 338</v>
          </cell>
          <cell r="W24" t="str">
            <v>oa@oabrno.cz</v>
          </cell>
          <cell r="X24" t="str">
            <v>zouhar@oabrno.cz</v>
          </cell>
          <cell r="Y24" t="str">
            <v>wenzlovska@oabrno.cz; oa@oabrno.cz</v>
          </cell>
          <cell r="Z24"/>
          <cell r="AA24"/>
          <cell r="AB24"/>
          <cell r="AC24" t="str">
            <v>Andrea Wenzlovská</v>
          </cell>
          <cell r="AD24">
            <v>541211613</v>
          </cell>
          <cell r="AE24" t="str">
            <v>wenzlovska@oabrno.cz</v>
          </cell>
          <cell r="AF24" t="str">
            <v>1) Kotlářská, Hapalova
2) Pionýrská</v>
          </cell>
          <cell r="AG24" t="str">
            <v>Ing. Tomáš Ustohal</v>
          </cell>
          <cell r="AH24" t="str">
            <v>541 321 338
537 001 317</v>
          </cell>
          <cell r="AI24" t="str">
            <v>ustohal@oabrno.cz</v>
          </cell>
        </row>
        <row r="25">
          <cell r="A25">
            <v>559415</v>
          </cell>
          <cell r="B25" t="str">
            <v>JM_030</v>
          </cell>
          <cell r="C25" t="str">
            <v>CZ00559415</v>
          </cell>
          <cell r="D25" t="str">
            <v>Střední průmyslová škola a Vyšší odborná škola Brno, Sokolská, příspěvková organizace</v>
          </cell>
          <cell r="E25" t="str">
            <v>Sokolská 366/1, 602 00 Brno</v>
          </cell>
          <cell r="F25" t="str">
            <v>Sokolská 366/1</v>
          </cell>
          <cell r="G25" t="str">
            <v>602 00 Brno</v>
          </cell>
          <cell r="H25" t="str">
            <v>Sokolská</v>
          </cell>
          <cell r="I25">
            <v>366</v>
          </cell>
          <cell r="J25">
            <v>1</v>
          </cell>
          <cell r="K25" t="str">
            <v>Komerční banka, a.s.</v>
          </cell>
          <cell r="L25" t="str">
            <v>35-2271730207 / 0100</v>
          </cell>
          <cell r="M25" t="str">
            <v>Ing. Ladislav Němec</v>
          </cell>
          <cell r="N25" t="str">
            <v>ředitel</v>
          </cell>
          <cell r="O25" t="str">
            <v>Ing. Ladislav Němec, ředitel</v>
          </cell>
          <cell r="P25" t="str">
            <v>Ing. Ladislavem Němcem</v>
          </cell>
          <cell r="Q25" t="str">
            <v>ředitelem</v>
          </cell>
          <cell r="R25" t="str">
            <v>Ing. Ladislavem Němcem, ředitelem</v>
          </cell>
          <cell r="S25" t="str">
            <v>V Brně</v>
          </cell>
          <cell r="T25" t="str">
            <v>školství</v>
          </cell>
          <cell r="U25" t="str">
            <v>v registru ekonomických subjektů ČSÚ v ARES</v>
          </cell>
          <cell r="V25">
            <v>541427191</v>
          </cell>
          <cell r="W25"/>
          <cell r="X25" t="str">
            <v>ladislav.nemec@sokolska.cz</v>
          </cell>
          <cell r="Y25" t="str">
            <v>anna.krytinarova@sokolska.cz</v>
          </cell>
          <cell r="Z25" t="str">
            <v>PaedDr. Libor Havelka</v>
          </cell>
          <cell r="AA25">
            <v>541427194</v>
          </cell>
          <cell r="AB25" t="str">
            <v>libor.havelka@sokolska.cz</v>
          </cell>
          <cell r="AC25" t="str">
            <v>Anna Hejnová
Bc. Petra Šenkýřová</v>
          </cell>
          <cell r="AD25" t="str">
            <v>541 427 120
541 427 195</v>
          </cell>
          <cell r="AE25" t="str">
            <v>anna.krytinarova@sokolska.cz
petra.senkyrova@sokolska.cz</v>
          </cell>
          <cell r="AF25"/>
          <cell r="AG25" t="str">
            <v>Libor Langer
Jan Horňák</v>
          </cell>
          <cell r="AH25" t="str">
            <v>541 427 163
541 427 168</v>
          </cell>
          <cell r="AI25" t="str">
            <v>libor.langer@sokolska.cz
jan.hornak@sokolska.cz</v>
          </cell>
        </row>
        <row r="26">
          <cell r="A26">
            <v>70932581</v>
          </cell>
          <cell r="B26" t="str">
            <v>JM_032</v>
          </cell>
          <cell r="C26" t="str">
            <v>CZ70932581</v>
          </cell>
          <cell r="D26" t="str">
            <v>Správa a údržba silnic Jihomoravského kraje, příspěvková organizace kraje</v>
          </cell>
          <cell r="E26" t="str">
            <v>Žerotínovo náměstí 449/3, 602 00 Brno</v>
          </cell>
          <cell r="F26" t="str">
            <v>Žerotínovo náměstí 449/3</v>
          </cell>
          <cell r="G26" t="str">
            <v>602 00 Brno</v>
          </cell>
          <cell r="H26" t="str">
            <v>Žerotínovo náměstí</v>
          </cell>
          <cell r="I26">
            <v>449</v>
          </cell>
          <cell r="J26">
            <v>3</v>
          </cell>
          <cell r="K26" t="str">
            <v>Komerční banka, a.s.</v>
          </cell>
          <cell r="L26" t="str">
            <v>27-5826360267 / 0100</v>
          </cell>
          <cell r="M26" t="str">
            <v>Ing. Zdeněk Komůrka</v>
          </cell>
          <cell r="N26" t="str">
            <v>ředitel</v>
          </cell>
          <cell r="O26" t="str">
            <v>Ing. Zdeněk Komůrka, ředitel</v>
          </cell>
          <cell r="P26" t="str">
            <v>Ing. Zdeňkem Komůrkou</v>
          </cell>
          <cell r="Q26" t="str">
            <v>ředitelem</v>
          </cell>
          <cell r="R26" t="str">
            <v>Ing. Zdeňkem Komůrkou, ředitelem</v>
          </cell>
          <cell r="S26" t="str">
            <v>V Brně</v>
          </cell>
          <cell r="T26" t="str">
            <v>dopravy</v>
          </cell>
          <cell r="U26" t="str">
            <v>V OR u KS v Brně, oddíl Pr, vložka 287</v>
          </cell>
          <cell r="V26" t="str">
            <v>547 120 300</v>
          </cell>
          <cell r="W26" t="str">
            <v>susjmk@susjmk.cz</v>
          </cell>
          <cell r="X26" t="str">
            <v>zdenek.komurka@susjmk.cz</v>
          </cell>
          <cell r="Y26" t="str">
            <v xml:space="preserve">faktury@susjmk.cz; jiri.sochor@susjmk.cz </v>
          </cell>
          <cell r="Z26"/>
          <cell r="AA26"/>
          <cell r="AB26"/>
          <cell r="AC26" t="str">
            <v>Ing. Marcela Cenková</v>
          </cell>
          <cell r="AD26" t="str">
            <v>737 237 256
547 120 343</v>
          </cell>
          <cell r="AE26" t="str">
            <v>marcela.cenkova@susjmk.cz</v>
          </cell>
          <cell r="AF26"/>
          <cell r="AG26" t="str">
            <v>Ing. Marcela Cenková</v>
          </cell>
          <cell r="AH26" t="str">
            <v>737 237 256
547 120 343</v>
          </cell>
          <cell r="AI26" t="str">
            <v>marcela.cenkova@susjmk.cz</v>
          </cell>
          <cell r="AJ26" t="str">
            <v>Radek Nečas</v>
          </cell>
          <cell r="AK26" t="str">
            <v xml:space="preserve">radek.necas@susjmk.cz </v>
          </cell>
          <cell r="AL26" t="str">
            <v>734 412 356</v>
          </cell>
        </row>
        <row r="27">
          <cell r="A27">
            <v>44993633</v>
          </cell>
          <cell r="B27" t="str">
            <v>JM_033</v>
          </cell>
          <cell r="C27" t="str">
            <v>není plátce DPH</v>
          </cell>
          <cell r="D27" t="str">
            <v>Základní škola a praktická škola Brno, Vídeňská, příspěvková organizace</v>
          </cell>
          <cell r="E27" t="str">
            <v>Vídeňská 244/26, 639 00 Brno</v>
          </cell>
          <cell r="F27" t="str">
            <v>Vídeňská 244/26</v>
          </cell>
          <cell r="G27" t="str">
            <v>639 00 Brno</v>
          </cell>
          <cell r="H27" t="str">
            <v>Vídeňská</v>
          </cell>
          <cell r="I27">
            <v>244</v>
          </cell>
          <cell r="J27">
            <v>26</v>
          </cell>
          <cell r="K27" t="str">
            <v>Komerční banka, a.s.</v>
          </cell>
          <cell r="L27" t="str">
            <v>66339621 / 0100</v>
          </cell>
          <cell r="M27" t="str">
            <v>Mgr. Gordon Brei</v>
          </cell>
          <cell r="N27" t="str">
            <v>ředitel</v>
          </cell>
          <cell r="O27" t="str">
            <v>Mgr. Gordon Brei, ředitel</v>
          </cell>
          <cell r="P27" t="str">
            <v>Mgr. Gordonem Breiem</v>
          </cell>
          <cell r="Q27" t="str">
            <v>ředitelem</v>
          </cell>
          <cell r="R27" t="str">
            <v>Mgr. Gordonem Breiem, ředitelem</v>
          </cell>
          <cell r="S27" t="str">
            <v>V Brně</v>
          </cell>
          <cell r="T27" t="str">
            <v>školství</v>
          </cell>
          <cell r="U27" t="str">
            <v>v registru ekonomických subjektů ČSÚ v ARES</v>
          </cell>
          <cell r="V27" t="str">
            <v>545 575 707
731 507 323</v>
          </cell>
          <cell r="W27"/>
          <cell r="X27" t="str">
            <v>vedenividenska@post.cz</v>
          </cell>
          <cell r="Y27" t="str">
            <v>vedenividenska@post.cz</v>
          </cell>
          <cell r="Z27"/>
          <cell r="AA27"/>
          <cell r="AB27"/>
          <cell r="AC27" t="str">
            <v>Dana Maronczaková</v>
          </cell>
          <cell r="AD27">
            <v>545210374</v>
          </cell>
          <cell r="AE27" t="str">
            <v>skolalidicka@volny.cz</v>
          </cell>
          <cell r="AF27"/>
          <cell r="AG27"/>
          <cell r="AH27"/>
          <cell r="AI27"/>
        </row>
        <row r="28">
          <cell r="A28">
            <v>559032</v>
          </cell>
          <cell r="B28" t="str">
            <v>JM_034</v>
          </cell>
          <cell r="C28" t="str">
            <v>není plátce DPH</v>
          </cell>
          <cell r="D28" t="str">
            <v>Gymnázium Brno, třída Kapitána Jaroše, příspěvková organizace</v>
          </cell>
          <cell r="E28" t="str">
            <v>třída Kpt. Jaroše 1829/14, 658 70 Brno</v>
          </cell>
          <cell r="F28" t="str">
            <v>třída Kpt. Jaroše 1829/14</v>
          </cell>
          <cell r="G28" t="str">
            <v>658 70 Brno</v>
          </cell>
          <cell r="H28" t="str">
            <v>třída Kpt. Jaroše</v>
          </cell>
          <cell r="I28">
            <v>1829</v>
          </cell>
          <cell r="J28">
            <v>14</v>
          </cell>
          <cell r="K28" t="str">
            <v>MONETA Money Bank, a. s.</v>
          </cell>
          <cell r="L28" t="str">
            <v>211740981 / 0600</v>
          </cell>
          <cell r="M28" t="str">
            <v>RNDr. Jiří Herman, Ph.D.</v>
          </cell>
          <cell r="N28" t="str">
            <v>ředitel</v>
          </cell>
          <cell r="O28" t="str">
            <v>RNDr. Jiří Herman, Ph.D., ředitel</v>
          </cell>
          <cell r="P28" t="str">
            <v>RNDr. Jiřím Hermanem, Ph.D.</v>
          </cell>
          <cell r="Q28" t="str">
            <v>ředitelem</v>
          </cell>
          <cell r="R28" t="str">
            <v>RNDr. Jiřím Hermanem, Ph.D., ředitelem</v>
          </cell>
          <cell r="S28" t="str">
            <v>V Brně</v>
          </cell>
          <cell r="T28" t="str">
            <v>školství</v>
          </cell>
          <cell r="U28" t="str">
            <v>v registru ekonomických subjektů ČSÚ v ARES</v>
          </cell>
          <cell r="V28">
            <v>545577371</v>
          </cell>
          <cell r="W28" t="str">
            <v>jaroska@jaroska.cz</v>
          </cell>
          <cell r="X28" t="str">
            <v>herman@jaroska.cz</v>
          </cell>
          <cell r="Y28" t="str">
            <v>nova@jaroska.cz</v>
          </cell>
          <cell r="Z28" t="str">
            <v>Mgr. Jana Sítařová</v>
          </cell>
          <cell r="AA28">
            <v>545321282</v>
          </cell>
          <cell r="AB28" t="str">
            <v>sitarova@jaroska.cz</v>
          </cell>
          <cell r="AC28" t="str">
            <v>Lenka Huptysová</v>
          </cell>
          <cell r="AD28">
            <v>545321282</v>
          </cell>
          <cell r="AE28" t="str">
            <v>huptysova@jaroska.cz</v>
          </cell>
          <cell r="AF28"/>
          <cell r="AG28" t="str">
            <v>Mgr. Jana Sítařová</v>
          </cell>
          <cell r="AH28">
            <v>545321282</v>
          </cell>
          <cell r="AI28" t="str">
            <v>sitarova@jaroska.cz</v>
          </cell>
        </row>
        <row r="29">
          <cell r="A29">
            <v>62157213</v>
          </cell>
          <cell r="B29" t="str">
            <v>JM_035</v>
          </cell>
          <cell r="C29" t="str">
            <v>CZ62157213</v>
          </cell>
          <cell r="D29" t="str">
            <v>Konzervatoř Brno, příspěvková organizace</v>
          </cell>
          <cell r="E29" t="str">
            <v>třída Kpt. Jaroše 1890/45, 662 54 Brno</v>
          </cell>
          <cell r="F29" t="str">
            <v>třída Kpt. Jaroše 1890/45</v>
          </cell>
          <cell r="G29" t="str">
            <v>662 54 Brno</v>
          </cell>
          <cell r="H29" t="str">
            <v>třída Kpt. Jaroše</v>
          </cell>
          <cell r="I29">
            <v>1890</v>
          </cell>
          <cell r="J29">
            <v>45</v>
          </cell>
          <cell r="K29" t="str">
            <v>Komerční banka, a.s.</v>
          </cell>
          <cell r="L29" t="str">
            <v>35-9798380217 / 0100</v>
          </cell>
          <cell r="M29" t="str">
            <v>MgA. Pavel Maňásek</v>
          </cell>
          <cell r="N29" t="str">
            <v>ředitel</v>
          </cell>
          <cell r="O29" t="str">
            <v>MgA. Pavel Maňásek, ředitel</v>
          </cell>
          <cell r="P29" t="str">
            <v>MgA. Pavlem Maňáskem</v>
          </cell>
          <cell r="Q29" t="str">
            <v>ředitelem</v>
          </cell>
          <cell r="R29" t="str">
            <v>MgA. Pavlem Maňáskem, ředitelem</v>
          </cell>
          <cell r="S29" t="str">
            <v>V Brně</v>
          </cell>
          <cell r="T29" t="str">
            <v>školství</v>
          </cell>
          <cell r="U29" t="str">
            <v>v registru ekonomických subjektů ČSÚ v ARES</v>
          </cell>
          <cell r="V29">
            <v>545215568</v>
          </cell>
          <cell r="W29" t="str">
            <v>jiri.halir@konzervator.eu</v>
          </cell>
          <cell r="X29" t="str">
            <v>pavel.manasek@konzervator.eu</v>
          </cell>
          <cell r="Y29" t="str">
            <v>marie.honkova@konzervator.eu</v>
          </cell>
          <cell r="Z29"/>
          <cell r="AA29"/>
          <cell r="AB29"/>
          <cell r="AC29" t="str">
            <v>Marie Honková</v>
          </cell>
          <cell r="AD29">
            <v>545215941</v>
          </cell>
          <cell r="AE29" t="str">
            <v>ucetni@konzervator.eu</v>
          </cell>
          <cell r="AF29"/>
          <cell r="AG29" t="str">
            <v>Mgr. Jiří Halíř</v>
          </cell>
          <cell r="AH29">
            <v>724245114</v>
          </cell>
          <cell r="AI29" t="str">
            <v>jiri.halir@konzervator.eu</v>
          </cell>
        </row>
        <row r="30">
          <cell r="A30">
            <v>44993510</v>
          </cell>
          <cell r="B30" t="str">
            <v>JM_036</v>
          </cell>
          <cell r="C30" t="str">
            <v>není plátce DPH</v>
          </cell>
          <cell r="D30" t="str">
            <v>Základní umělecká škola Jaroslava Kvapila Brno, příspěvková organizace</v>
          </cell>
          <cell r="E30" t="str">
            <v>třída Kpt. Jaroše 1939/24, 602 00 Brno</v>
          </cell>
          <cell r="F30" t="str">
            <v>třída Kpt. Jaroše 1939/24</v>
          </cell>
          <cell r="G30" t="str">
            <v>602 00 Brno</v>
          </cell>
          <cell r="H30" t="str">
            <v>třída Kpt. Jaroše</v>
          </cell>
          <cell r="I30">
            <v>1939</v>
          </cell>
          <cell r="J30">
            <v>24</v>
          </cell>
          <cell r="K30" t="str">
            <v xml:space="preserve">Československá obchodní banka, a. s. </v>
          </cell>
          <cell r="L30" t="str">
            <v>153803509 / 0300</v>
          </cell>
          <cell r="M30" t="str">
            <v>Bc. Eva Znojemská, DiS.art., MBA</v>
          </cell>
          <cell r="N30" t="str">
            <v>ředitelka</v>
          </cell>
          <cell r="O30" t="str">
            <v>Bc. Eva Znojemská, DiS.art., MBA, ředitelka</v>
          </cell>
          <cell r="P30" t="str">
            <v>Bc. Evou Znojemskou, DiS.art., MBA</v>
          </cell>
          <cell r="Q30" t="str">
            <v>ředitelkou</v>
          </cell>
          <cell r="R30" t="str">
            <v>Bc. Evou Znojemskou, DiS.art., ředitelkou</v>
          </cell>
          <cell r="S30" t="str">
            <v>V Brně</v>
          </cell>
          <cell r="T30" t="str">
            <v>školství</v>
          </cell>
          <cell r="U30" t="str">
            <v>v registru ekonomických subjektů ČSÚ v ARES</v>
          </cell>
          <cell r="V30" t="str">
            <v>545211818, 602 521 447</v>
          </cell>
          <cell r="W30" t="str">
            <v>info@zusjk.cz</v>
          </cell>
          <cell r="X30" t="str">
            <v>znojemska@zusjk.cz</v>
          </cell>
          <cell r="Y30" t="str">
            <v>info@zusjk.cz; hrstkova@zusjk.cz</v>
          </cell>
          <cell r="Z30"/>
          <cell r="AA30">
            <v>545211818</v>
          </cell>
          <cell r="AB30" t="str">
            <v>hrstkova@zusjk.cz</v>
          </cell>
          <cell r="AC30" t="str">
            <v>Hrstková</v>
          </cell>
          <cell r="AD30">
            <v>545211818</v>
          </cell>
          <cell r="AE30" t="str">
            <v>kancelar@zusjk.cz</v>
          </cell>
          <cell r="AF30"/>
          <cell r="AG30" t="str">
            <v>Alexandra Žižková</v>
          </cell>
          <cell r="AH30">
            <v>545211818</v>
          </cell>
          <cell r="AI30" t="str">
            <v>zizkova@zusjk.cz</v>
          </cell>
        </row>
        <row r="31">
          <cell r="A31">
            <v>49438816</v>
          </cell>
          <cell r="B31" t="str">
            <v>JM_037</v>
          </cell>
          <cell r="C31" t="str">
            <v>CZ49438816</v>
          </cell>
          <cell r="D31" t="str">
            <v>Gymnázium, Střední pedagogická škola, Obchodní akademie a Jazyková škola s právem státní jazykové zkoušky Znojmo, příspěvková organizace</v>
          </cell>
          <cell r="E31" t="str">
            <v>Pontassievská 350/3, 669 02 Znojmo</v>
          </cell>
          <cell r="F31" t="str">
            <v>Pontassievská 350/3</v>
          </cell>
          <cell r="G31" t="str">
            <v>669 02 Znojmo</v>
          </cell>
          <cell r="H31" t="str">
            <v>Pontassievská</v>
          </cell>
          <cell r="I31">
            <v>350</v>
          </cell>
          <cell r="J31">
            <v>3</v>
          </cell>
          <cell r="K31" t="str">
            <v>Komerční banka, a.s.</v>
          </cell>
          <cell r="L31" t="str">
            <v>86-4401380217 / 0100</v>
          </cell>
          <cell r="M31" t="str">
            <v>RNDr. Leoš Gretz</v>
          </cell>
          <cell r="N31" t="str">
            <v>ředitel</v>
          </cell>
          <cell r="O31" t="str">
            <v>RNDr. Leoš Gretz, ředitel</v>
          </cell>
          <cell r="P31" t="str">
            <v>RNDr. Leošem Gretzem</v>
          </cell>
          <cell r="Q31" t="str">
            <v>ředitelem</v>
          </cell>
          <cell r="R31" t="str">
            <v>RNDr. Leošem Gretzem, ředitelem</v>
          </cell>
          <cell r="S31" t="str">
            <v>Ve Znojmě</v>
          </cell>
          <cell r="T31" t="str">
            <v>školství</v>
          </cell>
          <cell r="U31" t="str">
            <v>v registru ekonomických subjektů ČSÚ v ARES</v>
          </cell>
          <cell r="V31" t="str">
            <v>515 158 102, 733 542 574</v>
          </cell>
          <cell r="W31" t="str">
            <v>info@gpoa.cz</v>
          </cell>
          <cell r="X31" t="str">
            <v>reditel@gpoa.cz</v>
          </cell>
          <cell r="Y31" t="str">
            <v>ucetni@gpoa.cz</v>
          </cell>
          <cell r="Z31"/>
          <cell r="AA31"/>
          <cell r="AB31"/>
          <cell r="AC31" t="str">
            <v>Zdeňka Kulhánková</v>
          </cell>
          <cell r="AD31">
            <v>515158103</v>
          </cell>
          <cell r="AE31" t="str">
            <v>ucetni@gpoa.cz</v>
          </cell>
          <cell r="AF31" t="str">
            <v>1) Přemyslovců, Alšova
2) Pontassievská, Dolní Česká</v>
          </cell>
          <cell r="AG31" t="str">
            <v>1) Dalibor Kulhánek
2) Petr Jarosch</v>
          </cell>
          <cell r="AH31" t="str">
            <v>606 340 550
515 223 121</v>
          </cell>
          <cell r="AI31" t="str">
            <v>kulhanek@gpoa.cz
jarosch@gpoa.cz</v>
          </cell>
        </row>
        <row r="32">
          <cell r="A32">
            <v>838993</v>
          </cell>
          <cell r="B32" t="str">
            <v>JM_038</v>
          </cell>
          <cell r="C32" t="str">
            <v>není plátce DPH</v>
          </cell>
          <cell r="D32" t="str">
            <v>Kruh Znojmo - centrum zdravotních služeb pro děti,
příspěvková organizace</v>
          </cell>
          <cell r="E32" t="str">
            <v>Mládeže 1020/10, 669 02 Znojmo</v>
          </cell>
          <cell r="F32" t="str">
            <v>Mládeže 1020/10</v>
          </cell>
          <cell r="G32" t="str">
            <v>669 02 Znojmo</v>
          </cell>
          <cell r="H32" t="str">
            <v>Mládeže</v>
          </cell>
          <cell r="I32">
            <v>1020</v>
          </cell>
          <cell r="J32">
            <v>10</v>
          </cell>
          <cell r="K32" t="str">
            <v>Komerční banka, a.s.</v>
          </cell>
          <cell r="L32" t="str">
            <v>14634741 / 0100</v>
          </cell>
          <cell r="M32" t="str">
            <v xml:space="preserve">MUDr. Milan Špaček </v>
          </cell>
          <cell r="N32" t="str">
            <v>ředitel</v>
          </cell>
          <cell r="O32" t="str">
            <v>MUDr. Milan Špaček , ředitel</v>
          </cell>
          <cell r="P32" t="str">
            <v>MUDr. Milanem Špačkem</v>
          </cell>
          <cell r="Q32" t="str">
            <v>ředitelem</v>
          </cell>
          <cell r="R32" t="str">
            <v>MUDr. Milanem Špačkem, ředitelem</v>
          </cell>
          <cell r="S32" t="str">
            <v>Ve Znojmě</v>
          </cell>
          <cell r="T32" t="str">
            <v>zdravotnictví</v>
          </cell>
          <cell r="U32" t="str">
            <v>V OR u KS v Brně, oddíl Pr, vložka 1244</v>
          </cell>
          <cell r="V32">
            <v>515220760</v>
          </cell>
          <cell r="W32" t="str">
            <v>brozek@kruhznojmo.cz</v>
          </cell>
          <cell r="X32" t="str">
            <v>spacek@kruhznojmo.cz</v>
          </cell>
          <cell r="Y32" t="str">
            <v>alexova@kruhznojmo.cz</v>
          </cell>
          <cell r="Z32" t="str">
            <v>Ing. Jiří Brožek</v>
          </cell>
          <cell r="AA32">
            <v>724083942</v>
          </cell>
          <cell r="AB32" t="str">
            <v>brozek@detskecentrumzn.cz</v>
          </cell>
          <cell r="AC32" t="str">
            <v>Milena Alexová</v>
          </cell>
          <cell r="AD32" t="str">
            <v>515 225 151 /kl.30</v>
          </cell>
          <cell r="AE32" t="str">
            <v>alexova@detskecentrumzn.cz</v>
          </cell>
          <cell r="AF32"/>
          <cell r="AG32" t="str">
            <v>Ing. Jiří Brožek</v>
          </cell>
          <cell r="AH32">
            <v>724083942</v>
          </cell>
          <cell r="AI32" t="str">
            <v>brozek@detskecentrumzn.cz</v>
          </cell>
        </row>
        <row r="33">
          <cell r="A33">
            <v>70285756</v>
          </cell>
          <cell r="B33" t="str">
            <v>JM_039</v>
          </cell>
          <cell r="C33" t="str">
            <v>není plátce DPH</v>
          </cell>
          <cell r="D33" t="str">
            <v>Základní umělecká škola Znojmo, příspěvková organizace</v>
          </cell>
          <cell r="E33" t="str">
            <v>Rooseveltova 999/21, 669 02 Znojmo</v>
          </cell>
          <cell r="F33" t="str">
            <v>Rooseveltova 999/21</v>
          </cell>
          <cell r="G33" t="str">
            <v>669 02 Znojmo</v>
          </cell>
          <cell r="H33" t="str">
            <v>Rooseveltova</v>
          </cell>
          <cell r="I33">
            <v>999</v>
          </cell>
          <cell r="J33">
            <v>21</v>
          </cell>
          <cell r="K33" t="str">
            <v xml:space="preserve">Československá obchodní banka, a. s. </v>
          </cell>
          <cell r="L33" t="str">
            <v>161981268 / 0300</v>
          </cell>
          <cell r="M33" t="str">
            <v>Jaromír Berka</v>
          </cell>
          <cell r="N33" t="str">
            <v>ředitel</v>
          </cell>
          <cell r="O33" t="str">
            <v>Jaromír Berka, ředitel</v>
          </cell>
          <cell r="P33" t="str">
            <v>Jaromírem Berkou</v>
          </cell>
          <cell r="Q33" t="str">
            <v>ředitelem</v>
          </cell>
          <cell r="R33" t="str">
            <v>Jaromírem Berkou, ředitelem</v>
          </cell>
          <cell r="S33" t="str">
            <v>Ve Znojmě</v>
          </cell>
          <cell r="T33" t="str">
            <v>školství</v>
          </cell>
          <cell r="U33" t="str">
            <v>v registru ekonomických subjektů ČSÚ v ARES</v>
          </cell>
          <cell r="V33">
            <v>515224437</v>
          </cell>
          <cell r="W33" t="str">
            <v>zusznojmo@zusznojmo.cz</v>
          </cell>
          <cell r="X33" t="str">
            <v>jaromir.berka@zusznojmo.cz</v>
          </cell>
          <cell r="Y33" t="str">
            <v>zusznojmo@zusznojmo.cz</v>
          </cell>
          <cell r="Z33"/>
          <cell r="AA33"/>
          <cell r="AB33"/>
          <cell r="AC33" t="str">
            <v>Soňa Čepová</v>
          </cell>
          <cell r="AD33">
            <v>515224437</v>
          </cell>
          <cell r="AE33" t="str">
            <v>sona.cepova@zusznojmo.cz</v>
          </cell>
          <cell r="AF33"/>
          <cell r="AG33"/>
          <cell r="AH33"/>
          <cell r="AI33"/>
        </row>
        <row r="34">
          <cell r="A34">
            <v>530506</v>
          </cell>
          <cell r="B34" t="str">
            <v>JM_041</v>
          </cell>
          <cell r="C34" t="str">
            <v>není plátce DPH</v>
          </cell>
          <cell r="D34" t="str">
            <v>Střední škola technická Znojmo, příspěvková organizace</v>
          </cell>
          <cell r="E34" t="str">
            <v>Uhelná 3264/6, 669 02 Znojmo</v>
          </cell>
          <cell r="F34" t="str">
            <v>Uhelná 3264/6</v>
          </cell>
          <cell r="G34" t="str">
            <v>669 02 Znojmo</v>
          </cell>
          <cell r="H34" t="str">
            <v>Uhelná</v>
          </cell>
          <cell r="I34">
            <v>3264</v>
          </cell>
          <cell r="J34">
            <v>6</v>
          </cell>
          <cell r="K34" t="str">
            <v>Komerční banka, a.s.</v>
          </cell>
          <cell r="L34" t="str">
            <v>7434741 / 0100</v>
          </cell>
          <cell r="M34" t="str">
            <v>Mgr. Jiří Vojtěch</v>
          </cell>
          <cell r="N34" t="str">
            <v>ředitel</v>
          </cell>
          <cell r="O34" t="str">
            <v>Mgr. Jiří Vojtěch, ředitel</v>
          </cell>
          <cell r="P34" t="str">
            <v>Mgr. Jiřím Vojtěchem</v>
          </cell>
          <cell r="Q34" t="str">
            <v>ředitelem</v>
          </cell>
          <cell r="R34" t="str">
            <v>Mgr. Jiřím Vojtěchem, ředitelem</v>
          </cell>
          <cell r="S34" t="str">
            <v>Ve Znojmě</v>
          </cell>
          <cell r="T34" t="str">
            <v>školství</v>
          </cell>
          <cell r="U34" t="str">
            <v>v registru ekonomických subjektů ČSÚ v ARES</v>
          </cell>
          <cell r="V34" t="str">
            <v>515222202</v>
          </cell>
          <cell r="W34" t="str">
            <v>podana@souuhelna.cz</v>
          </cell>
          <cell r="X34" t="str">
            <v>reditel@souuhelna.cz</v>
          </cell>
          <cell r="Y34" t="str">
            <v>kunc@souuhelna.cz</v>
          </cell>
          <cell r="Z34" t="str">
            <v>Ing. František Čech</v>
          </cell>
          <cell r="AA34">
            <v>515222202</v>
          </cell>
          <cell r="AB34" t="str">
            <v>cech@souuhelna.cz</v>
          </cell>
          <cell r="AC34" t="str">
            <v>Ing. Milan Kunc</v>
          </cell>
          <cell r="AD34">
            <v>515228937</v>
          </cell>
          <cell r="AE34" t="str">
            <v>kunc@souuhelna.cz</v>
          </cell>
          <cell r="AF34"/>
          <cell r="AG34" t="str">
            <v>Anna Alexová</v>
          </cell>
          <cell r="AH34">
            <v>515228937</v>
          </cell>
          <cell r="AI34" t="str">
            <v>alexova@souuhelna.cz</v>
          </cell>
        </row>
        <row r="35">
          <cell r="A35">
            <v>49439723</v>
          </cell>
          <cell r="B35" t="str">
            <v>JM_042</v>
          </cell>
          <cell r="C35" t="str">
            <v>není plátce DPH</v>
          </cell>
          <cell r="D35" t="str">
            <v>Dětský domov Znojmo, příspěvková organizace</v>
          </cell>
          <cell r="E35" t="str">
            <v>Hakenova 716/18, 669 02 Znojmo</v>
          </cell>
          <cell r="F35" t="str">
            <v>Hakenova 716/18</v>
          </cell>
          <cell r="G35" t="str">
            <v>669 02 Znojmo</v>
          </cell>
          <cell r="H35" t="str">
            <v>Hakenova</v>
          </cell>
          <cell r="I35">
            <v>716</v>
          </cell>
          <cell r="J35">
            <v>18</v>
          </cell>
          <cell r="K35" t="str">
            <v>Komerční banka, a.s.</v>
          </cell>
          <cell r="L35" t="str">
            <v>19-5054050217 / 0100</v>
          </cell>
          <cell r="M35" t="str">
            <v>Mgr. Anita Tučková</v>
          </cell>
          <cell r="N35" t="str">
            <v>ředitelka</v>
          </cell>
          <cell r="O35" t="str">
            <v>Mgr. Anita Tučková, ředitelka</v>
          </cell>
          <cell r="P35" t="str">
            <v>Mgr. Anitou Tučkovou</v>
          </cell>
          <cell r="Q35" t="str">
            <v>ředitelkou</v>
          </cell>
          <cell r="R35" t="str">
            <v>Mgr. Anitou Tučkovou, ředitelkou</v>
          </cell>
          <cell r="S35" t="str">
            <v>Ve Znojmě</v>
          </cell>
          <cell r="T35" t="str">
            <v>školství</v>
          </cell>
          <cell r="U35" t="str">
            <v>v registru ekonomických subjektů ČSÚ v ARES</v>
          </cell>
          <cell r="V35" t="str">
            <v>515 224 506
603 510 650</v>
          </cell>
          <cell r="W35" t="str">
            <v>dedomov@seznam.cz</v>
          </cell>
          <cell r="X35" t="str">
            <v>tuckova@ddznojmo.cz</v>
          </cell>
          <cell r="Y35" t="str">
            <v>dedomov@seznam.cz</v>
          </cell>
          <cell r="Z35"/>
          <cell r="AA35"/>
          <cell r="AB35"/>
          <cell r="AC35" t="str">
            <v>Bc. Lenka Kovaříková
Jarmila Žáková</v>
          </cell>
          <cell r="AD35">
            <v>515224506</v>
          </cell>
          <cell r="AE35" t="str">
            <v>dedomov@seznam.cz
zakova@ddznojmo.cz</v>
          </cell>
          <cell r="AF35"/>
          <cell r="AG35" t="str">
            <v>Zdeněk Lang</v>
          </cell>
          <cell r="AH35">
            <v>739634337</v>
          </cell>
          <cell r="AI35" t="str">
            <v>lang.z@seznam.cz</v>
          </cell>
        </row>
        <row r="36">
          <cell r="A36">
            <v>70285306</v>
          </cell>
          <cell r="B36" t="str">
            <v>JM_044</v>
          </cell>
          <cell r="C36" t="str">
            <v>není plátce DPH</v>
          </cell>
          <cell r="D36" t="str">
            <v>Středisko volného času Miroslav, příspěvková organizace</v>
          </cell>
          <cell r="E36" t="str">
            <v>Kostelní 197/16, 671 72 Miroslav</v>
          </cell>
          <cell r="F36" t="str">
            <v>Kostelní 197/16</v>
          </cell>
          <cell r="G36" t="str">
            <v>671 72 Miroslav</v>
          </cell>
          <cell r="H36" t="str">
            <v>Kostelní</v>
          </cell>
          <cell r="I36">
            <v>197</v>
          </cell>
          <cell r="J36">
            <v>16</v>
          </cell>
          <cell r="K36" t="str">
            <v xml:space="preserve">Československá obchodní banka, a. s. </v>
          </cell>
          <cell r="L36" t="str">
            <v>162352084 / 0300</v>
          </cell>
          <cell r="M36" t="str">
            <v>Mgr. Miroslav Růžička</v>
          </cell>
          <cell r="N36" t="str">
            <v>ředitel</v>
          </cell>
          <cell r="O36" t="str">
            <v>Mgr. Miroslav Růžička, ředitel</v>
          </cell>
          <cell r="P36" t="str">
            <v>Mgr. Miroslavem Růžičkou</v>
          </cell>
          <cell r="Q36" t="str">
            <v>ředitelem</v>
          </cell>
          <cell r="R36" t="str">
            <v>Mgr. Miroslavem Růžičkou, ředitelem</v>
          </cell>
          <cell r="S36" t="str">
            <v>V Miroslavi</v>
          </cell>
          <cell r="T36" t="str">
            <v>školství</v>
          </cell>
          <cell r="U36" t="str">
            <v>v registru ekonomických subjektů ČSÚ v ARES</v>
          </cell>
          <cell r="V36" t="str">
            <v>515 333 120
604 974 160</v>
          </cell>
          <cell r="W36" t="str">
            <v>svcmiroslav@skolyjm.cz</v>
          </cell>
          <cell r="X36" t="str">
            <v>ddmmiroslav@gmail.com</v>
          </cell>
          <cell r="Y36" t="str">
            <v>ddmmiroslav@gmail.com</v>
          </cell>
          <cell r="Z36" t="str">
            <v>Mgr. Eva Mikešová</v>
          </cell>
          <cell r="AA36">
            <v>608639360</v>
          </cell>
          <cell r="AB36" t="str">
            <v>mikesovae@gmail.com</v>
          </cell>
          <cell r="AC36" t="str">
            <v>Mgr. Eva Mikešová</v>
          </cell>
          <cell r="AD36">
            <v>608639360</v>
          </cell>
          <cell r="AE36" t="str">
            <v>mikesovae@gmail.com</v>
          </cell>
          <cell r="AF36"/>
          <cell r="AG36" t="str">
            <v>Mgr. Eva Mikešová</v>
          </cell>
          <cell r="AH36">
            <v>608639360</v>
          </cell>
          <cell r="AI36" t="str">
            <v>mikesovae@gmail.com</v>
          </cell>
        </row>
        <row r="37">
          <cell r="A37">
            <v>70841829</v>
          </cell>
          <cell r="B37" t="str">
            <v>JM_045</v>
          </cell>
          <cell r="C37" t="str">
            <v>není plátce DPH</v>
          </cell>
          <cell r="D37" t="str">
            <v>Základní umělecká škola Miroslav, příspěvková organizace</v>
          </cell>
          <cell r="E37" t="str">
            <v>Komenského 177/1, 671 72 Miroslav</v>
          </cell>
          <cell r="F37" t="str">
            <v>Komenského 177/1</v>
          </cell>
          <cell r="G37" t="str">
            <v>671 72 Miroslav</v>
          </cell>
          <cell r="H37" t="str">
            <v>Komenského</v>
          </cell>
          <cell r="I37">
            <v>177</v>
          </cell>
          <cell r="J37">
            <v>1</v>
          </cell>
          <cell r="K37" t="str">
            <v>Česká spořitelna, a. s.</v>
          </cell>
          <cell r="L37" t="str">
            <v>1583284379 / 0800</v>
          </cell>
          <cell r="M37" t="str">
            <v>Přemysl Forst</v>
          </cell>
          <cell r="N37" t="str">
            <v>ředitel</v>
          </cell>
          <cell r="O37" t="str">
            <v>Přemysl Forst, ředitel</v>
          </cell>
          <cell r="P37" t="str">
            <v>Přemyslem Forstem</v>
          </cell>
          <cell r="Q37" t="str">
            <v>ředitelem</v>
          </cell>
          <cell r="R37" t="str">
            <v>Přemyslem Forstem, ředitelem</v>
          </cell>
          <cell r="S37" t="str">
            <v>V Miroslavi</v>
          </cell>
          <cell r="T37" t="str">
            <v>školství</v>
          </cell>
          <cell r="U37" t="str">
            <v>v registru ekonomických subjektů ČSÚ v ARES</v>
          </cell>
          <cell r="V37">
            <v>515333124</v>
          </cell>
          <cell r="W37"/>
          <cell r="X37" t="str">
            <v>zusmiroslav@email.cz</v>
          </cell>
          <cell r="Y37" t="str">
            <v>zusmiroslav@email.cz</v>
          </cell>
          <cell r="Z37" t="str">
            <v>Vlastimil Fér</v>
          </cell>
          <cell r="AA37">
            <v>515333124</v>
          </cell>
          <cell r="AB37" t="str">
            <v>premek.f@seznam.cz</v>
          </cell>
          <cell r="AC37" t="str">
            <v>Hana Plocrová</v>
          </cell>
          <cell r="AD37">
            <v>515262954</v>
          </cell>
          <cell r="AE37" t="str">
            <v>hplocrova@centrum.cz</v>
          </cell>
          <cell r="AF37"/>
          <cell r="AG37" t="str">
            <v>Vlastimil Fér</v>
          </cell>
          <cell r="AH37">
            <v>515333124</v>
          </cell>
          <cell r="AI37" t="str">
            <v>premek.f@seznam.cz</v>
          </cell>
        </row>
        <row r="38">
          <cell r="A38">
            <v>45671729</v>
          </cell>
          <cell r="B38" t="str">
            <v>JM_046</v>
          </cell>
          <cell r="C38" t="str">
            <v>není plátce DPH</v>
          </cell>
          <cell r="D38" t="str">
            <v>Domov pro seniory Skalice, příspěvková organizace</v>
          </cell>
          <cell r="E38" t="str">
            <v>Skalice 1, 671 71 Hostěradice</v>
          </cell>
          <cell r="F38" t="str">
            <v>Skalice 1</v>
          </cell>
          <cell r="G38" t="str">
            <v>671 71 Hostěradice</v>
          </cell>
          <cell r="H38" t="str">
            <v>Skalice</v>
          </cell>
          <cell r="I38">
            <v>1</v>
          </cell>
          <cell r="J38"/>
          <cell r="K38" t="str">
            <v>Komerční banka, a.s.</v>
          </cell>
          <cell r="L38" t="str">
            <v>23434741 / 0100</v>
          </cell>
          <cell r="M38" t="str">
            <v>Ing. Romana Hušková</v>
          </cell>
          <cell r="N38" t="str">
            <v>ředitelka</v>
          </cell>
          <cell r="O38" t="str">
            <v>Ing. Romana Hušková, ředitelka</v>
          </cell>
          <cell r="P38" t="str">
            <v>Ing. Romanou Huškovou</v>
          </cell>
          <cell r="Q38" t="str">
            <v>ředitelkou</v>
          </cell>
          <cell r="R38" t="str">
            <v>Ing. Romanou Huškovou, ředitelkou</v>
          </cell>
          <cell r="S38" t="str">
            <v>Ve Skalici</v>
          </cell>
          <cell r="T38" t="str">
            <v>sociálních věcí</v>
          </cell>
          <cell r="U38" t="str">
            <v>V OR u KS v Brně, oddíl Pr, vložka 1248</v>
          </cell>
          <cell r="V38">
            <v>515339157</v>
          </cell>
          <cell r="W38"/>
          <cell r="X38" t="str">
            <v>huskova@domovskalice.cz</v>
          </cell>
          <cell r="Y38" t="str">
            <v>info@domovskalice.cz</v>
          </cell>
          <cell r="Z38"/>
          <cell r="AA38"/>
          <cell r="AB38"/>
          <cell r="AC38" t="str">
            <v>Vladěna Solařová</v>
          </cell>
          <cell r="AD38">
            <v>515339157</v>
          </cell>
          <cell r="AE38" t="str">
            <v>info@domovskalice.cz</v>
          </cell>
          <cell r="AF38"/>
          <cell r="AG38" t="str">
            <v>Vladěna Solařová</v>
          </cell>
          <cell r="AH38">
            <v>515339157</v>
          </cell>
          <cell r="AI38" t="str">
            <v>info@domovskalice.cz</v>
          </cell>
        </row>
        <row r="39">
          <cell r="A39">
            <v>559008</v>
          </cell>
          <cell r="B39" t="str">
            <v>JM_047</v>
          </cell>
          <cell r="C39" t="str">
            <v>není plátce DPH</v>
          </cell>
          <cell r="D39" t="str">
            <v>Gymnázium Matyáše Lercha, Brno, Žižkova 55, příspěvková organizace</v>
          </cell>
          <cell r="E39" t="str">
            <v xml:space="preserve">Žižkova 980/55, 616 00 Brno </v>
          </cell>
          <cell r="F39" t="str">
            <v>Žižkova 980/55</v>
          </cell>
          <cell r="G39" t="str">
            <v>616 00 Brno</v>
          </cell>
          <cell r="H39" t="str">
            <v>Žižkova</v>
          </cell>
          <cell r="I39">
            <v>980</v>
          </cell>
          <cell r="J39">
            <v>55</v>
          </cell>
          <cell r="K39" t="str">
            <v>Komerční banka, a.s.</v>
          </cell>
          <cell r="L39" t="str">
            <v>100832621 / 0100</v>
          </cell>
          <cell r="M39" t="str">
            <v>Mgr. Petr Kovač</v>
          </cell>
          <cell r="N39" t="str">
            <v>ředitel</v>
          </cell>
          <cell r="O39" t="str">
            <v>Mgr. Petr Kovač, ředitel</v>
          </cell>
          <cell r="P39" t="str">
            <v>Mgr. Petrem Kovačem</v>
          </cell>
          <cell r="Q39" t="str">
            <v>ředitelem</v>
          </cell>
          <cell r="R39" t="str">
            <v>Mgr. Petrem Kovačem, ředitelem</v>
          </cell>
          <cell r="S39" t="str">
            <v>V Brně</v>
          </cell>
          <cell r="T39" t="str">
            <v>školství</v>
          </cell>
          <cell r="U39" t="str">
            <v>v registru ekonomických subjektů ČSÚ v ARES</v>
          </cell>
          <cell r="V39">
            <v>549122069</v>
          </cell>
          <cell r="W39" t="str">
            <v>sekretariat@gml.cz</v>
          </cell>
          <cell r="X39" t="str">
            <v>kovac@gml.cz</v>
          </cell>
          <cell r="Y39" t="str">
            <v>havranova@gml.cz</v>
          </cell>
          <cell r="Z39"/>
          <cell r="AA39"/>
          <cell r="AB39"/>
          <cell r="AC39" t="str">
            <v>Yvonna Šeligová</v>
          </cell>
          <cell r="AD39">
            <v>549122061</v>
          </cell>
          <cell r="AE39" t="str">
            <v>ekonom@gml.cz</v>
          </cell>
          <cell r="AF39"/>
          <cell r="AG39" t="str">
            <v>Ing. Petra Havranová</v>
          </cell>
          <cell r="AH39">
            <v>549122066</v>
          </cell>
          <cell r="AI39" t="str">
            <v>havranova@gml.cz</v>
          </cell>
        </row>
        <row r="40">
          <cell r="A40">
            <v>44993528</v>
          </cell>
          <cell r="B40" t="str">
            <v>JM_048</v>
          </cell>
          <cell r="C40" t="str">
            <v>není plátce DPH</v>
          </cell>
          <cell r="D40" t="str">
            <v>Základní umělecká škola Brno, Veveří, příspěvková organizace</v>
          </cell>
          <cell r="E40" t="str">
            <v>Veveří 944/133, 616 00 Brno</v>
          </cell>
          <cell r="F40" t="str">
            <v>Veveří 944/133</v>
          </cell>
          <cell r="G40" t="str">
            <v>616 00 Brno</v>
          </cell>
          <cell r="H40" t="str">
            <v>Veveří</v>
          </cell>
          <cell r="I40">
            <v>944</v>
          </cell>
          <cell r="J40">
            <v>133</v>
          </cell>
          <cell r="K40" t="str">
            <v>Komerční banka, a.s.</v>
          </cell>
          <cell r="L40" t="str">
            <v>26433621 / 0100</v>
          </cell>
          <cell r="M40" t="str">
            <v>MgA. Vladimír Halíček</v>
          </cell>
          <cell r="N40" t="str">
            <v>ředitel</v>
          </cell>
          <cell r="O40" t="str">
            <v>MgA. Vladimír Halíček, ředitel</v>
          </cell>
          <cell r="P40" t="str">
            <v>MgA. Vladimírem Halíčkem</v>
          </cell>
          <cell r="Q40" t="str">
            <v>ředitelem</v>
          </cell>
          <cell r="R40" t="str">
            <v>MgA. Vladimírem Halíčkem, ředitelem</v>
          </cell>
          <cell r="S40" t="str">
            <v>V Brně</v>
          </cell>
          <cell r="T40" t="str">
            <v>školství</v>
          </cell>
          <cell r="U40" t="str">
            <v>v registru ekonomických subjektů ČSÚ v ARES</v>
          </cell>
          <cell r="V40">
            <v>541424421</v>
          </cell>
          <cell r="W40" t="str">
            <v>info@zusveveri.cz</v>
          </cell>
          <cell r="X40" t="str">
            <v>halicek@zusveveri.cz</v>
          </cell>
          <cell r="Y40" t="str">
            <v>zemanova@zusveveri.cz</v>
          </cell>
          <cell r="Z40"/>
          <cell r="AA40"/>
          <cell r="AB40"/>
          <cell r="AC40" t="str">
            <v>Ing. Eva Zemanová</v>
          </cell>
          <cell r="AD40">
            <v>541424422</v>
          </cell>
          <cell r="AE40" t="str">
            <v>zemanova@zusveveri.cz</v>
          </cell>
          <cell r="AF40"/>
          <cell r="AG40" t="str">
            <v>Jiří Pacner</v>
          </cell>
          <cell r="AH40">
            <v>541424420</v>
          </cell>
          <cell r="AI40" t="str">
            <v>pacner@zusveveri.cz</v>
          </cell>
        </row>
        <row r="41">
          <cell r="A41">
            <v>567582</v>
          </cell>
          <cell r="B41" t="str">
            <v>JM_049</v>
          </cell>
          <cell r="C41" t="str">
            <v>není plátce DPH</v>
          </cell>
          <cell r="D41" t="str">
            <v>Sportovní gymnázium Ludvíka Daňka, Brno, Botanická 70, příspěvková organizace</v>
          </cell>
          <cell r="E41" t="str">
            <v>Botanická 63/70, 602 00 Brno</v>
          </cell>
          <cell r="F41" t="str">
            <v>Botanická 63/70</v>
          </cell>
          <cell r="G41" t="str">
            <v>602 00 Brno</v>
          </cell>
          <cell r="H41" t="str">
            <v>Botanická</v>
          </cell>
          <cell r="I41">
            <v>63</v>
          </cell>
          <cell r="J41">
            <v>70</v>
          </cell>
          <cell r="K41" t="str">
            <v>Komerční banka, a.s.</v>
          </cell>
          <cell r="L41" t="str">
            <v>99237621 / 0100</v>
          </cell>
          <cell r="M41" t="str">
            <v>Mgr. Radek Klimeš</v>
          </cell>
          <cell r="N41" t="str">
            <v>ředitel</v>
          </cell>
          <cell r="O41" t="str">
            <v>Mgr. Radek Klimeš, ředitel</v>
          </cell>
          <cell r="P41" t="str">
            <v>Mgr. Radkem Klimešem</v>
          </cell>
          <cell r="Q41" t="str">
            <v>ředitelem</v>
          </cell>
          <cell r="R41" t="str">
            <v>Mgr. Radkem Klimešem, ředitelem</v>
          </cell>
          <cell r="S41" t="str">
            <v>V Brně</v>
          </cell>
          <cell r="T41" t="str">
            <v>školství</v>
          </cell>
          <cell r="U41" t="str">
            <v>v registru ekonomických subjektů ČSÚ v ARES</v>
          </cell>
          <cell r="V41" t="str">
            <v>541212176</v>
          </cell>
          <cell r="W41" t="str">
            <v>kancelar@sgldbrno.cz</v>
          </cell>
          <cell r="X41" t="str">
            <v>reditel@sgldbrno.cz</v>
          </cell>
          <cell r="Y41" t="str">
            <v>kancelar@sgldbrno.cz</v>
          </cell>
          <cell r="Z41" t="str">
            <v>Renata Kolstrunková</v>
          </cell>
          <cell r="AA41">
            <v>541212176</v>
          </cell>
          <cell r="AB41" t="str">
            <v>kancelar@sgldbrno.cz</v>
          </cell>
          <cell r="AC41" t="str">
            <v>Hana Marušková</v>
          </cell>
          <cell r="AD41">
            <v>541212176</v>
          </cell>
          <cell r="AE41" t="str">
            <v>kancelar@sgldbrno.cz</v>
          </cell>
          <cell r="AF41"/>
          <cell r="AG41" t="str">
            <v>Lubomír Peška</v>
          </cell>
          <cell r="AH41">
            <v>541212176</v>
          </cell>
          <cell r="AI41" t="str">
            <v>kancelar@sgldbrno.cz</v>
          </cell>
        </row>
        <row r="42">
          <cell r="A42">
            <v>62156586</v>
          </cell>
          <cell r="B42" t="str">
            <v>JM_050</v>
          </cell>
          <cell r="C42" t="str">
            <v>není plátce DPH</v>
          </cell>
          <cell r="D42" t="str">
            <v>Základní umělecká škola Vítězslavy Kaprálové Brno, příspěvková organizace</v>
          </cell>
          <cell r="E42" t="str">
            <v>Palackého třída 822/70, 612 00 Brno</v>
          </cell>
          <cell r="F42" t="str">
            <v>Palackého třída 822/70</v>
          </cell>
          <cell r="G42" t="str">
            <v>612 00 Brno</v>
          </cell>
          <cell r="H42" t="str">
            <v>Palackého třída</v>
          </cell>
          <cell r="I42">
            <v>822</v>
          </cell>
          <cell r="J42">
            <v>70</v>
          </cell>
          <cell r="K42" t="str">
            <v>Komerční banka, a.s.</v>
          </cell>
          <cell r="L42" t="str">
            <v>27639621 / 0100</v>
          </cell>
          <cell r="M42" t="str">
            <v>Jana Sapáková</v>
          </cell>
          <cell r="N42" t="str">
            <v>ředitelka</v>
          </cell>
          <cell r="O42" t="str">
            <v>Jana Sapáková, ředitelka</v>
          </cell>
          <cell r="P42" t="str">
            <v>Janou Sapákovou</v>
          </cell>
          <cell r="Q42" t="str">
            <v>ředitelkou</v>
          </cell>
          <cell r="R42" t="str">
            <v>Janou Sapákovou, ředitelkou</v>
          </cell>
          <cell r="S42" t="str">
            <v>V Brně</v>
          </cell>
          <cell r="T42" t="str">
            <v>školství</v>
          </cell>
          <cell r="U42" t="str">
            <v>v registru ekonomických subjektů ČSÚ v ARES</v>
          </cell>
          <cell r="V42">
            <v>541213925</v>
          </cell>
          <cell r="W42" t="str">
            <v>zuskapralove@gmail.com</v>
          </cell>
          <cell r="X42" t="str">
            <v>p.reditelka@gmail.com</v>
          </cell>
          <cell r="Y42" t="str">
            <v>zuskapralove@gmail.com</v>
          </cell>
          <cell r="Z42"/>
          <cell r="AA42"/>
          <cell r="AB42"/>
          <cell r="AC42" t="str">
            <v>Jana Přikrylová</v>
          </cell>
          <cell r="AD42">
            <v>541213946</v>
          </cell>
          <cell r="AE42" t="str">
            <v>zuskapralove@gmail.com</v>
          </cell>
          <cell r="AF42" t="str">
            <v>Palackého 70
Palackého 146</v>
          </cell>
          <cell r="AG42" t="str">
            <v>Blanka Kaderová</v>
          </cell>
          <cell r="AH42">
            <v>541213946</v>
          </cell>
          <cell r="AI42" t="str">
            <v>zuskaderova@seznam.cz</v>
          </cell>
        </row>
        <row r="43">
          <cell r="A43">
            <v>64327981</v>
          </cell>
          <cell r="B43" t="str">
            <v>JM_051</v>
          </cell>
          <cell r="C43" t="str">
            <v>není plátce DPH</v>
          </cell>
          <cell r="D43" t="str">
            <v>Základní škola Brno, Palackého třída, příspěvková organizace</v>
          </cell>
          <cell r="E43" t="str">
            <v>Palackého třída 343/68, 612 00 Brno</v>
          </cell>
          <cell r="F43" t="str">
            <v>Palackého třída 343/68</v>
          </cell>
          <cell r="G43" t="str">
            <v>612 00 Brno</v>
          </cell>
          <cell r="H43" t="str">
            <v>Palackého třída</v>
          </cell>
          <cell r="I43">
            <v>343</v>
          </cell>
          <cell r="J43">
            <v>68</v>
          </cell>
          <cell r="K43" t="str">
            <v>Komerční banka, a.s.</v>
          </cell>
          <cell r="L43" t="str">
            <v>66435621 / 0100</v>
          </cell>
          <cell r="M43" t="str">
            <v>Mgr. Lenka Herzová</v>
          </cell>
          <cell r="N43" t="str">
            <v>ředitelka</v>
          </cell>
          <cell r="O43" t="str">
            <v>Mgr. Lenka Herzová, ředitelka</v>
          </cell>
          <cell r="P43" t="str">
            <v>Mgr. Lenkou Herzovou</v>
          </cell>
          <cell r="Q43" t="str">
            <v>ředitelkou</v>
          </cell>
          <cell r="R43" t="str">
            <v>Mgr. Lenkou Herzovou, ředitelkou</v>
          </cell>
          <cell r="S43" t="str">
            <v>V Brně</v>
          </cell>
          <cell r="T43" t="str">
            <v>školství</v>
          </cell>
          <cell r="U43" t="str">
            <v>v registru ekonomických subjektů ČSÚ v ARES</v>
          </cell>
          <cell r="V43" t="str">
            <v>517330462; 517 330 517; 541 212 365</v>
          </cell>
          <cell r="W43"/>
          <cell r="X43" t="str">
            <v>info@zspalackeho.cz</v>
          </cell>
          <cell r="Y43" t="str">
            <v>info@zspalackeho.cz
jana.novakova@zspalackeho.cz</v>
          </cell>
          <cell r="Z43"/>
          <cell r="AA43"/>
          <cell r="AB43"/>
          <cell r="AC43" t="str">
            <v>Mgr. Jana Nováková</v>
          </cell>
          <cell r="AD43" t="str">
            <v>541 212 365
549 211 478</v>
          </cell>
          <cell r="AE43" t="str">
            <v>info@zspalackeho.cz</v>
          </cell>
          <cell r="AF43"/>
          <cell r="AG43" t="str">
            <v>Jiří Stejný</v>
          </cell>
          <cell r="AH43" t="str">
            <v>541 212 365
549 211 478</v>
          </cell>
          <cell r="AI43" t="str">
            <v>zspalackeho68@gmail.com</v>
          </cell>
        </row>
        <row r="44">
          <cell r="A44">
            <v>559016</v>
          </cell>
          <cell r="B44" t="str">
            <v>JM_052</v>
          </cell>
          <cell r="C44" t="str">
            <v>není plátce DPH</v>
          </cell>
          <cell r="D44" t="str">
            <v>Gymnázium Brno, Slovanské náměstí, příspěvková organizace</v>
          </cell>
          <cell r="E44" t="str">
            <v>Slovanské náměstí 1804/7, 612 00 Brno</v>
          </cell>
          <cell r="F44" t="str">
            <v>Slovanské náměstí 1804/7</v>
          </cell>
          <cell r="G44" t="str">
            <v>612 00 Brno</v>
          </cell>
          <cell r="H44" t="str">
            <v>Slovanské náměstí</v>
          </cell>
          <cell r="I44">
            <v>1804</v>
          </cell>
          <cell r="J44">
            <v>7</v>
          </cell>
          <cell r="K44" t="str">
            <v>MONETA Money Bank, a. s.</v>
          </cell>
          <cell r="L44" t="str">
            <v>209878148 / 0600</v>
          </cell>
          <cell r="M44" t="str">
            <v>Mgr. Dalibor Kott</v>
          </cell>
          <cell r="N44" t="str">
            <v>ředitel</v>
          </cell>
          <cell r="O44" t="str">
            <v>Mgr. Dalibor Kott, ředitel</v>
          </cell>
          <cell r="P44" t="str">
            <v>Mgr. Daliborem Kottem</v>
          </cell>
          <cell r="Q44" t="str">
            <v>ředitelem</v>
          </cell>
          <cell r="R44" t="str">
            <v>Mgr. Daliborem Kottem, ředitelem</v>
          </cell>
          <cell r="S44" t="str">
            <v>V Brně</v>
          </cell>
          <cell r="T44" t="str">
            <v>školství</v>
          </cell>
          <cell r="U44" t="str">
            <v>v registru ekonomických subjektů ČSÚ v ARES</v>
          </cell>
          <cell r="V44" t="str">
            <v>737 284 932; 541321317</v>
          </cell>
          <cell r="W44"/>
          <cell r="X44" t="str">
            <v>red@gymnaslo.cz</v>
          </cell>
          <cell r="Y44" t="str">
            <v>kanc@gymnaslo.cz</v>
          </cell>
          <cell r="Z44"/>
          <cell r="AA44"/>
          <cell r="AB44"/>
          <cell r="AC44" t="str">
            <v>Marie Dufková</v>
          </cell>
          <cell r="AD44">
            <v>541321317</v>
          </cell>
          <cell r="AE44" t="str">
            <v>kanc@gymnaslo.cz</v>
          </cell>
          <cell r="AF44"/>
          <cell r="AG44" t="str">
            <v>Lubomír Horák</v>
          </cell>
          <cell r="AH44" t="str">
            <v>541321317
739 634 388</v>
          </cell>
          <cell r="AI44" t="str">
            <v>horak@gymnaslo.cz</v>
          </cell>
        </row>
        <row r="45">
          <cell r="A45">
            <v>15530213</v>
          </cell>
          <cell r="B45" t="str">
            <v>JM_053</v>
          </cell>
          <cell r="C45" t="str">
            <v>CZ15530213</v>
          </cell>
          <cell r="D45" t="str">
            <v>Střední průmyslová škola Brno, Purkyňova, příspěvková organizace</v>
          </cell>
          <cell r="E45" t="str">
            <v>Purkyňova 2832/97, 612 00 Brno</v>
          </cell>
          <cell r="F45" t="str">
            <v>Purkyňova 2832/97</v>
          </cell>
          <cell r="G45" t="str">
            <v>612 00 Brno</v>
          </cell>
          <cell r="H45" t="str">
            <v>Purkyňova</v>
          </cell>
          <cell r="I45">
            <v>2832</v>
          </cell>
          <cell r="J45">
            <v>97</v>
          </cell>
          <cell r="K45" t="str">
            <v>Komerční banka, a.s.</v>
          </cell>
          <cell r="L45" t="str">
            <v>78938621 / 0100</v>
          </cell>
          <cell r="M45" t="str">
            <v>PaedDr. Jaroslava Bělková</v>
          </cell>
          <cell r="N45" t="str">
            <v>statutární zástupkyně</v>
          </cell>
          <cell r="O45" t="str">
            <v>PaedDr. Jaroslava Bělková, statutární zástupkyně</v>
          </cell>
          <cell r="P45" t="str">
            <v>PaedDr. Jaroslavou Bělkovou</v>
          </cell>
          <cell r="Q45" t="str">
            <v xml:space="preserve">statutární zástupkyní </v>
          </cell>
          <cell r="R45" t="str">
            <v xml:space="preserve">PaedDr. Jaroslavou Bělkovou, statutární zástupkyní </v>
          </cell>
          <cell r="S45" t="str">
            <v>V Brně</v>
          </cell>
          <cell r="T45" t="str">
            <v>školství</v>
          </cell>
          <cell r="U45" t="str">
            <v>v registru ekonomických subjektů ČSÚ v ARES</v>
          </cell>
          <cell r="V45" t="str">
            <v>541649222; 603 816 544</v>
          </cell>
          <cell r="W45"/>
          <cell r="X45" t="str">
            <v>Jaroslava.belkova@sspbrno.cz</v>
          </cell>
          <cell r="Y45" t="str">
            <v>richard.nemec@sspbrno.cz; zdenka.peskova@sspbrno.cz</v>
          </cell>
          <cell r="Z45"/>
          <cell r="AA45"/>
          <cell r="AB45"/>
          <cell r="AC45" t="str">
            <v>Bc. Alena Dvořáková</v>
          </cell>
          <cell r="AD45">
            <v>541649230</v>
          </cell>
          <cell r="AE45" t="str">
            <v>alena.dvorakova@sspbrno.cz</v>
          </cell>
          <cell r="AF45"/>
          <cell r="AG45" t="str">
            <v>Mgr. Richard Němec</v>
          </cell>
          <cell r="AH45">
            <v>733512938</v>
          </cell>
          <cell r="AI45" t="str">
            <v>richard.nemec@sspbrno.cz</v>
          </cell>
        </row>
        <row r="46">
          <cell r="A46">
            <v>48513512</v>
          </cell>
          <cell r="B46" t="str">
            <v>JM_055</v>
          </cell>
          <cell r="C46" t="str">
            <v>není plátce DPH</v>
          </cell>
          <cell r="D46" t="str">
            <v>Gymnázium Brno-Řečkovice, příspěvková organizace</v>
          </cell>
          <cell r="E46" t="str">
            <v>Terezy Novákové 936/2, 621 00 Brno</v>
          </cell>
          <cell r="F46" t="str">
            <v>Terezy Novákové 936/2</v>
          </cell>
          <cell r="G46" t="str">
            <v>621 00 Brno</v>
          </cell>
          <cell r="H46" t="str">
            <v>Terezy Novákové</v>
          </cell>
          <cell r="I46">
            <v>936</v>
          </cell>
          <cell r="J46">
            <v>2</v>
          </cell>
          <cell r="K46" t="str">
            <v>Komerční banka, a.s.</v>
          </cell>
          <cell r="L46" t="str">
            <v>19-5190610207 / 0100</v>
          </cell>
          <cell r="M46" t="str">
            <v>RNDr. Peter Krupka, Ph.D.</v>
          </cell>
          <cell r="N46" t="str">
            <v>ředitel</v>
          </cell>
          <cell r="O46" t="str">
            <v>RNDr. Peter Krupka, Ph.D., ředitel</v>
          </cell>
          <cell r="P46" t="str">
            <v>RNDr. Peterem Krupkou, Ph.D.</v>
          </cell>
          <cell r="Q46" t="str">
            <v>ředitelem</v>
          </cell>
          <cell r="R46" t="str">
            <v>RNDr. Peterem Krupkou, Ph.D., ředitelem</v>
          </cell>
          <cell r="S46" t="str">
            <v>V Brně</v>
          </cell>
          <cell r="T46" t="str">
            <v>školství</v>
          </cell>
          <cell r="U46" t="str">
            <v>v registru ekonomických subjektů ČSÚ v ARES</v>
          </cell>
          <cell r="V46" t="str">
            <v>541226132</v>
          </cell>
          <cell r="W46" t="str">
            <v>skola@gyrec.cz</v>
          </cell>
          <cell r="X46" t="str">
            <v>krupka@gyrec.cz</v>
          </cell>
          <cell r="Y46" t="str">
            <v>rehorkova@gyrec.cz</v>
          </cell>
          <cell r="Z46"/>
          <cell r="AA46"/>
          <cell r="AB46"/>
          <cell r="AC46" t="str">
            <v>Jana Řehořková</v>
          </cell>
          <cell r="AD46">
            <v>541225411</v>
          </cell>
          <cell r="AE46" t="str">
            <v>rehorkova@gyrec.cz</v>
          </cell>
          <cell r="AF46"/>
          <cell r="AG46" t="str">
            <v>Štěpán Korytár</v>
          </cell>
          <cell r="AH46">
            <v>541225411</v>
          </cell>
          <cell r="AI46" t="str">
            <v>skola@gyrec.cz</v>
          </cell>
        </row>
        <row r="47">
          <cell r="A47">
            <v>401803</v>
          </cell>
          <cell r="B47" t="str">
            <v>JM_056</v>
          </cell>
          <cell r="C47" t="str">
            <v>CZ00401803</v>
          </cell>
          <cell r="D47" t="str">
            <v>Lužánky - středisko volného času Brno, příspěvková organizace</v>
          </cell>
          <cell r="E47" t="str">
            <v>Lidická 1880/50, 658 12 Brno</v>
          </cell>
          <cell r="F47" t="str">
            <v>Lidická 1880/50</v>
          </cell>
          <cell r="G47" t="str">
            <v>658 12 Brno</v>
          </cell>
          <cell r="H47" t="str">
            <v>Lidická</v>
          </cell>
          <cell r="I47">
            <v>1880</v>
          </cell>
          <cell r="J47">
            <v>50</v>
          </cell>
          <cell r="K47" t="str">
            <v xml:space="preserve"> Fio banka, a.s. </v>
          </cell>
          <cell r="L47" t="str">
            <v>2300553212 / 2010</v>
          </cell>
          <cell r="M47" t="str">
            <v>Jan Ondroušek</v>
          </cell>
          <cell r="N47" t="str">
            <v>ředitel</v>
          </cell>
          <cell r="O47" t="str">
            <v>Jan Ondroušek</v>
          </cell>
          <cell r="P47" t="str">
            <v>Janem Ondrouškem</v>
          </cell>
          <cell r="Q47" t="str">
            <v>ředitelem</v>
          </cell>
          <cell r="R47" t="str">
            <v>Janem Ondrouškem, ředitelem</v>
          </cell>
          <cell r="S47" t="str">
            <v>V Brně</v>
          </cell>
          <cell r="T47" t="str">
            <v>školství</v>
          </cell>
          <cell r="U47" t="str">
            <v>v registru ekonomických subjektů ČSÚ v ARES</v>
          </cell>
          <cell r="V47" t="str">
            <v>549 524 111
545 211 336
602 476 796</v>
          </cell>
          <cell r="W47" t="str">
            <v>luzanky@luzanky.cz</v>
          </cell>
          <cell r="X47" t="str">
            <v>zokej@luzanky.cz</v>
          </cell>
          <cell r="Y47" t="str">
            <v>fakturace@luzanky.cz</v>
          </cell>
          <cell r="Z47" t="str">
            <v>Jan Ondroušek</v>
          </cell>
          <cell r="AA47">
            <v>602476796</v>
          </cell>
          <cell r="AB47" t="str">
            <v>zokej@luzanky.cz</v>
          </cell>
          <cell r="AC47" t="str">
            <v>Jan Ondroušek</v>
          </cell>
          <cell r="AD47">
            <v>602476796</v>
          </cell>
          <cell r="AE47" t="str">
            <v>zokej@luzanky.cz</v>
          </cell>
          <cell r="AF47"/>
          <cell r="AG47" t="str">
            <v>Jan Ondroušek</v>
          </cell>
          <cell r="AH47">
            <v>602476796</v>
          </cell>
          <cell r="AI47" t="str">
            <v>zokej@luzanky.cz</v>
          </cell>
        </row>
        <row r="48">
          <cell r="A48">
            <v>559466</v>
          </cell>
          <cell r="B48" t="str">
            <v>JM_057</v>
          </cell>
          <cell r="C48" t="str">
            <v>CZ00559466</v>
          </cell>
          <cell r="D48" t="str">
            <v>Střední průmyslová škola stavební Brno, příspěvková organizace</v>
          </cell>
          <cell r="E48" t="str">
            <v>Kudelova 1855/8, 662 51 Brno</v>
          </cell>
          <cell r="F48" t="str">
            <v>Kudelova 1855/8</v>
          </cell>
          <cell r="G48" t="str">
            <v>662 51 Brno</v>
          </cell>
          <cell r="H48" t="str">
            <v>Kudelova</v>
          </cell>
          <cell r="I48">
            <v>1855</v>
          </cell>
          <cell r="J48">
            <v>8</v>
          </cell>
          <cell r="K48" t="str">
            <v>Komerční banka, a.s.</v>
          </cell>
          <cell r="L48" t="str">
            <v>99835621 / 0100</v>
          </cell>
          <cell r="M48" t="str">
            <v>Ing. Jan Hobža</v>
          </cell>
          <cell r="N48" t="str">
            <v>ředitel</v>
          </cell>
          <cell r="O48" t="str">
            <v>Ing. Jan Hobža, ředitel</v>
          </cell>
          <cell r="P48" t="str">
            <v>Ing. Janem Hobžou</v>
          </cell>
          <cell r="Q48" t="str">
            <v>ředitelem</v>
          </cell>
          <cell r="R48" t="str">
            <v>Ing. Janem Hobžou, ředitelem</v>
          </cell>
          <cell r="S48" t="str">
            <v>V Brně</v>
          </cell>
          <cell r="T48" t="str">
            <v>školství</v>
          </cell>
          <cell r="U48" t="str">
            <v>v registru ekonomických subjektů ČSÚ v ARES</v>
          </cell>
          <cell r="V48" t="str">
            <v>545321210</v>
          </cell>
          <cell r="W48"/>
          <cell r="X48" t="str">
            <v>skola@spsstavbrno.cz</v>
          </cell>
          <cell r="Y48" t="str">
            <v>skola@spsstavbrno.cz</v>
          </cell>
          <cell r="Z48" t="str">
            <v>David Háp</v>
          </cell>
          <cell r="AA48">
            <v>533446147</v>
          </cell>
          <cell r="AB48" t="str">
            <v>hap@spsstavbrno.cz</v>
          </cell>
          <cell r="AC48" t="str">
            <v>Ing. Martina Zlatníková</v>
          </cell>
          <cell r="AD48">
            <v>533446145</v>
          </cell>
          <cell r="AE48" t="str">
            <v>zlatnikova@spsstavbrno.cz</v>
          </cell>
          <cell r="AF48"/>
          <cell r="AG48" t="str">
            <v>David Háp</v>
          </cell>
          <cell r="AH48">
            <v>533446147</v>
          </cell>
          <cell r="AI48" t="str">
            <v>hap@spsstavbrno.cz</v>
          </cell>
        </row>
        <row r="49">
          <cell r="A49">
            <v>346292</v>
          </cell>
          <cell r="B49" t="str">
            <v>JM_058</v>
          </cell>
          <cell r="C49" t="str">
            <v xml:space="preserve">CZ00346292     </v>
          </cell>
          <cell r="D49" t="str">
            <v>Zdravotnická záchranná služba Jihomoravského kraje, příspěvková organizace</v>
          </cell>
          <cell r="E49" t="str">
            <v>Kamenice 798/1d, 625 00 Brno</v>
          </cell>
          <cell r="F49" t="str">
            <v>Kamenice 798/1d</v>
          </cell>
          <cell r="G49" t="str">
            <v>625 00 Brno</v>
          </cell>
          <cell r="H49" t="str">
            <v>Kamenice</v>
          </cell>
          <cell r="I49">
            <v>798</v>
          </cell>
          <cell r="J49" t="str">
            <v>1d</v>
          </cell>
          <cell r="K49" t="str">
            <v>MONETA Money Bank, a. s.</v>
          </cell>
          <cell r="L49" t="str">
            <v>117203514 / 0600</v>
          </cell>
          <cell r="M49" t="str">
            <v>MUDr. Hana Albrechtová</v>
          </cell>
          <cell r="N49" t="str">
            <v>ředitelka</v>
          </cell>
          <cell r="O49" t="str">
            <v>MUDr. Hana Albrechtová, ředitelka</v>
          </cell>
          <cell r="P49" t="str">
            <v>MUDr. Hanou Albrechtovou</v>
          </cell>
          <cell r="Q49" t="str">
            <v>ředitelkou</v>
          </cell>
          <cell r="R49" t="str">
            <v>MUDr. Hanou Albrechtovou, ředitelkou</v>
          </cell>
          <cell r="S49" t="str">
            <v>V Brně</v>
          </cell>
          <cell r="T49" t="str">
            <v>zdravotnictví</v>
          </cell>
          <cell r="U49" t="str">
            <v>V OR u KS v Brně, oddíl Pr, vložka 1245</v>
          </cell>
          <cell r="V49">
            <v>545113001</v>
          </cell>
          <cell r="W49" t="str">
            <v>info@zzsjmk.cz</v>
          </cell>
          <cell r="X49" t="str">
            <v>reditel@zzsjmk.cz</v>
          </cell>
          <cell r="Y49" t="str">
            <v>podatelna@zzsjmk.cz; touskova.drahomira@zzsjmk.cz; vorac.michal@zzsjmk.cz</v>
          </cell>
          <cell r="Z49"/>
          <cell r="AA49"/>
          <cell r="AB49"/>
          <cell r="AC49" t="str">
            <v>Drahomíra Toušková</v>
          </cell>
          <cell r="AD49">
            <v>545113146</v>
          </cell>
          <cell r="AE49" t="str">
            <v>touskova.drahomira@zzsjmk.cz</v>
          </cell>
          <cell r="AF49"/>
          <cell r="AG49" t="str">
            <v>Miroslav Kakáč
Michal Voráč</v>
          </cell>
          <cell r="AH49" t="str">
            <v>545 113 107
516 527 822</v>
          </cell>
          <cell r="AI49" t="str">
            <v>kakac.miroslav@zzsjmk.cz
vorac.michal@zzsjmk.cz</v>
          </cell>
        </row>
        <row r="50">
          <cell r="A50">
            <v>638005</v>
          </cell>
          <cell r="B50" t="str">
            <v>JM_060</v>
          </cell>
          <cell r="C50" t="str">
            <v>není plátce DPH</v>
          </cell>
          <cell r="D50" t="str">
            <v>Střední zdravotnická škola a Vyšší odborná škola zdravotnická Brno, Merhautova, příspěvková organizace</v>
          </cell>
          <cell r="E50" t="str">
            <v>Merhautova 590/15, 613 00 Brno</v>
          </cell>
          <cell r="F50" t="str">
            <v>Merhautova 590/15</v>
          </cell>
          <cell r="G50" t="str">
            <v>613 00 Brno</v>
          </cell>
          <cell r="H50" t="str">
            <v>Merhautova</v>
          </cell>
          <cell r="I50">
            <v>590</v>
          </cell>
          <cell r="J50">
            <v>15</v>
          </cell>
          <cell r="K50" t="str">
            <v>Komerční banka, a.s.</v>
          </cell>
          <cell r="L50" t="str">
            <v>54733621 / 0100</v>
          </cell>
          <cell r="M50" t="str">
            <v>PhDr. Marcela Křiváková, Ph.D.</v>
          </cell>
          <cell r="N50" t="str">
            <v>ředitelka</v>
          </cell>
          <cell r="O50" t="str">
            <v>PhDr. Marcela Křiváková, Ph.D., ředitelka</v>
          </cell>
          <cell r="P50" t="str">
            <v>PhDr. Marcelou Křivákovou, Ph.D.</v>
          </cell>
          <cell r="Q50" t="str">
            <v>ředitelkou</v>
          </cell>
          <cell r="R50" t="str">
            <v>PhDr. Marcelou Křivákovou, Ph.D., ředitelkou</v>
          </cell>
          <cell r="S50" t="str">
            <v>V Brně</v>
          </cell>
          <cell r="T50" t="str">
            <v>školství</v>
          </cell>
          <cell r="U50" t="str">
            <v>v registru ekonomických subjektů ČSÚ v ARES</v>
          </cell>
          <cell r="V50">
            <v>545576263</v>
          </cell>
          <cell r="W50" t="str">
            <v>skola@szsmerh.cz</v>
          </cell>
          <cell r="X50" t="str">
            <v>krivakova@szsmerh.cz</v>
          </cell>
          <cell r="Y50" t="str">
            <v>uctarna@szsbrno.cz</v>
          </cell>
          <cell r="Z50"/>
          <cell r="AA50"/>
          <cell r="AB50"/>
          <cell r="AC50" t="str">
            <v>Lenka Hašková</v>
          </cell>
          <cell r="AD50">
            <v>543421542</v>
          </cell>
          <cell r="AE50" t="str">
            <v>uctarna@szsmerh.cz</v>
          </cell>
          <cell r="AF50"/>
          <cell r="AG50" t="str">
            <v>Ing. Zdeněk Přikryl</v>
          </cell>
          <cell r="AH50">
            <v>724088738</v>
          </cell>
          <cell r="AI50" t="str">
            <v>prikryl@spravaenergetiky.cz</v>
          </cell>
        </row>
        <row r="51">
          <cell r="A51">
            <v>44993668</v>
          </cell>
          <cell r="B51" t="str">
            <v>JM_061</v>
          </cell>
          <cell r="C51" t="str">
            <v>není plátce DPH</v>
          </cell>
          <cell r="D51" t="str">
            <v>Základní škola Brno, Sekaninova, příspěvková organizace</v>
          </cell>
          <cell r="E51" t="str">
            <v>Sekaninova 895/1, 614 00 Brno</v>
          </cell>
          <cell r="F51" t="str">
            <v>Sekaninova 895/1</v>
          </cell>
          <cell r="G51" t="str">
            <v>614 00 Brno</v>
          </cell>
          <cell r="H51" t="str">
            <v>Sekaninova</v>
          </cell>
          <cell r="I51">
            <v>895</v>
          </cell>
          <cell r="J51">
            <v>1</v>
          </cell>
          <cell r="K51" t="str">
            <v>Komerční banka, a.s.</v>
          </cell>
          <cell r="L51" t="str">
            <v>66638621 / 0100</v>
          </cell>
          <cell r="M51" t="str">
            <v>Mgr. Alena Kohoutová</v>
          </cell>
          <cell r="N51" t="str">
            <v>ředitelka</v>
          </cell>
          <cell r="O51" t="str">
            <v>Mgr. Alena Kohoutová, ředitelka</v>
          </cell>
          <cell r="P51" t="str">
            <v>Mgr. Alenou Kohoutovou</v>
          </cell>
          <cell r="Q51" t="str">
            <v>ředitelkou</v>
          </cell>
          <cell r="R51" t="str">
            <v>Mgr. Alenou Kohoutovou, ředitelkou</v>
          </cell>
          <cell r="S51" t="str">
            <v>V Brně</v>
          </cell>
          <cell r="T51" t="str">
            <v>školství</v>
          </cell>
          <cell r="U51" t="str">
            <v>v registru ekonomických subjektů ČSÚ v ARES</v>
          </cell>
          <cell r="V51">
            <v>545212334</v>
          </cell>
          <cell r="W51" t="str">
            <v>novotna@zssekaninova.cz</v>
          </cell>
          <cell r="X51" t="str">
            <v>vedeni@zssekaninova.cz</v>
          </cell>
          <cell r="Y51" t="str">
            <v>vedeni@zssekaninova.cz</v>
          </cell>
          <cell r="Z51"/>
          <cell r="AA51"/>
          <cell r="AB51"/>
          <cell r="AC51"/>
          <cell r="AD51"/>
          <cell r="AE51" t="str">
            <v>vedeni@zssekaninova.cz</v>
          </cell>
          <cell r="AF51"/>
          <cell r="AG51" t="str">
            <v>Jan Šmerda</v>
          </cell>
          <cell r="AH51">
            <v>545212334</v>
          </cell>
          <cell r="AI51" t="str">
            <v>vedeni@zssekaninoca.cz</v>
          </cell>
        </row>
        <row r="52">
          <cell r="A52">
            <v>62156756</v>
          </cell>
          <cell r="B52" t="str">
            <v>JM_062</v>
          </cell>
          <cell r="C52" t="str">
            <v>není plátce DPH</v>
          </cell>
          <cell r="D52" t="str">
            <v>Základní umělecká škola Brno, Vranovská, příspěvková organizace</v>
          </cell>
          <cell r="E52" t="str">
            <v>Vranovská 842/41, 614 00 Brno</v>
          </cell>
          <cell r="F52" t="str">
            <v>Vranovská 842/41</v>
          </cell>
          <cell r="G52" t="str">
            <v>614 00 Brno</v>
          </cell>
          <cell r="H52" t="str">
            <v>Vranovská</v>
          </cell>
          <cell r="I52">
            <v>842</v>
          </cell>
          <cell r="J52">
            <v>41</v>
          </cell>
          <cell r="K52" t="str">
            <v>Komerční banka, a.s.</v>
          </cell>
          <cell r="L52" t="str">
            <v>29036621 / 0100</v>
          </cell>
          <cell r="M52" t="str">
            <v>Mgr. Bronislava Schoříková</v>
          </cell>
          <cell r="N52" t="str">
            <v>ředitelka</v>
          </cell>
          <cell r="O52" t="str">
            <v>Mgr. Bronislava Schoříková, ředitelka</v>
          </cell>
          <cell r="P52" t="str">
            <v>Mgr. Bronislavou Schoříkovou</v>
          </cell>
          <cell r="Q52" t="str">
            <v>ředitelkou</v>
          </cell>
          <cell r="R52" t="str">
            <v>Mgr. Bronislavou Schoříkovou, ředitelkou</v>
          </cell>
          <cell r="S52" t="str">
            <v>V Brně</v>
          </cell>
          <cell r="T52" t="str">
            <v>školství</v>
          </cell>
          <cell r="U52" t="str">
            <v>v registru ekonomických subjektů ČSÚ v ARES</v>
          </cell>
          <cell r="V52" t="str">
            <v>545 574 893; 603 868 223</v>
          </cell>
          <cell r="W52"/>
          <cell r="X52" t="str">
            <v>zusvran@volny.cz</v>
          </cell>
          <cell r="Y52" t="str">
            <v>info@zusvranovska.cz</v>
          </cell>
          <cell r="Z52"/>
          <cell r="AA52"/>
          <cell r="AB52"/>
          <cell r="AC52" t="str">
            <v>Jana Kubíková</v>
          </cell>
          <cell r="AD52">
            <v>545574893</v>
          </cell>
          <cell r="AE52" t="str">
            <v>zusvran@volny.cz</v>
          </cell>
          <cell r="AF52"/>
          <cell r="AG52" t="str">
            <v>Jana Kubíková</v>
          </cell>
          <cell r="AH52">
            <v>545574893</v>
          </cell>
          <cell r="AI52" t="str">
            <v>zusvran@volny.cz</v>
          </cell>
        </row>
        <row r="53">
          <cell r="A53">
            <v>62157264</v>
          </cell>
          <cell r="B53" t="str">
            <v>JM_063</v>
          </cell>
          <cell r="C53" t="str">
            <v>není plátce DPH</v>
          </cell>
          <cell r="D53" t="str">
            <v>Střední průmyslová škola chemická Brno, Vranovská, příspěvková organizace</v>
          </cell>
          <cell r="E53" t="str">
            <v>Vranovská 1364/65, 614 00 Brno</v>
          </cell>
          <cell r="F53" t="str">
            <v>Vranovská 1364/65</v>
          </cell>
          <cell r="G53" t="str">
            <v>614 00 Brno</v>
          </cell>
          <cell r="H53" t="str">
            <v>Vranovská</v>
          </cell>
          <cell r="I53">
            <v>1364</v>
          </cell>
          <cell r="J53">
            <v>65</v>
          </cell>
          <cell r="K53" t="str">
            <v>Komerční banka, a.s.</v>
          </cell>
          <cell r="L53" t="str">
            <v>35-0479660237 / 0100</v>
          </cell>
          <cell r="M53" t="str">
            <v>Ing. Vilém Koutník, CSc.</v>
          </cell>
          <cell r="N53" t="str">
            <v>ředitel</v>
          </cell>
          <cell r="O53" t="str">
            <v>Ing. Vilém Koutník, CSc., ředitel</v>
          </cell>
          <cell r="P53" t="str">
            <v>Ing. Vilémem Koutníkem, CSc.</v>
          </cell>
          <cell r="Q53" t="str">
            <v>ředitelem</v>
          </cell>
          <cell r="R53" t="str">
            <v>Ing. Vilémem Koutníkem, CSc., ředitelem</v>
          </cell>
          <cell r="S53" t="str">
            <v>V Brně</v>
          </cell>
          <cell r="T53" t="str">
            <v>školství</v>
          </cell>
          <cell r="U53" t="str">
            <v>v registru ekonomických subjektů ČSÚ v ARES</v>
          </cell>
          <cell r="V53">
            <v>545544414</v>
          </cell>
          <cell r="W53" t="str">
            <v>skola@spschbr.cz</v>
          </cell>
          <cell r="X53" t="str">
            <v>koutnik@spschbr.cz</v>
          </cell>
          <cell r="Y53" t="str">
            <v>skola@spschbr.cz</v>
          </cell>
          <cell r="Z53"/>
          <cell r="AA53"/>
          <cell r="AB53"/>
          <cell r="AC53" t="str">
            <v>Jana Vavříková</v>
          </cell>
          <cell r="AD53">
            <v>545544430</v>
          </cell>
          <cell r="AE53" t="str">
            <v>vavrikova@spschbr.cz</v>
          </cell>
          <cell r="AF53"/>
          <cell r="AG53" t="str">
            <v>Ing. Zdenka Kučerová</v>
          </cell>
          <cell r="AH53">
            <v>545544418</v>
          </cell>
          <cell r="AI53" t="str">
            <v>kucerova@spschbr.cz</v>
          </cell>
        </row>
        <row r="54">
          <cell r="A54">
            <v>558974</v>
          </cell>
          <cell r="B54" t="str">
            <v>JM_064</v>
          </cell>
          <cell r="C54" t="str">
            <v>není plátce DPH</v>
          </cell>
          <cell r="D54" t="str">
            <v>Gymnázium Brno, Elgartova, příspěvková organizace</v>
          </cell>
          <cell r="E54" t="str">
            <v>Elgartova 689/3, 614 00 Brno</v>
          </cell>
          <cell r="F54" t="str">
            <v>Elgartova 689/3</v>
          </cell>
          <cell r="G54" t="str">
            <v>614 00 Brno</v>
          </cell>
          <cell r="H54" t="str">
            <v>Elgartova</v>
          </cell>
          <cell r="I54">
            <v>689</v>
          </cell>
          <cell r="J54">
            <v>3</v>
          </cell>
          <cell r="K54" t="str">
            <v>Komerční banka, a.s.</v>
          </cell>
          <cell r="L54" t="str">
            <v>99632621 / 0100</v>
          </cell>
          <cell r="M54" t="str">
            <v>Mgr. Petra Šperková</v>
          </cell>
          <cell r="N54" t="str">
            <v>ředitelka</v>
          </cell>
          <cell r="O54" t="str">
            <v>Mgr. Petra Šperková, ředitelka</v>
          </cell>
          <cell r="P54" t="str">
            <v>Mgr. Petrou Šperkovou</v>
          </cell>
          <cell r="Q54" t="str">
            <v>ředitelkou</v>
          </cell>
          <cell r="R54" t="str">
            <v>Mgr. Petrou Šperkovou, ředitelkou</v>
          </cell>
          <cell r="S54" t="str">
            <v>V Brně</v>
          </cell>
          <cell r="T54" t="str">
            <v>školství</v>
          </cell>
          <cell r="U54" t="str">
            <v>v registru ekonomických subjektů ČSÚ v ARES</v>
          </cell>
          <cell r="V54" t="str">
            <v>545 573 423
722 216 673</v>
          </cell>
          <cell r="W54" t="str">
            <v>office@gymelg.cz</v>
          </cell>
          <cell r="X54" t="str">
            <v>psperkova@gymelg.cz</v>
          </cell>
          <cell r="Y54" t="str">
            <v>office@gymelg.cz</v>
          </cell>
          <cell r="Z54" t="str">
            <v>Mgr. Jiří Weidenhöfer</v>
          </cell>
          <cell r="AA54">
            <v>545321222</v>
          </cell>
          <cell r="AB54" t="str">
            <v>jweidec@gymelg.cz</v>
          </cell>
          <cell r="AC54" t="str">
            <v>Zlata Oršulíková
Iva Drlíčková</v>
          </cell>
          <cell r="AD54">
            <v>545216871</v>
          </cell>
          <cell r="AE54" t="str">
            <v>zorsulikova@seznam.cz
idrlickova@gymelg.cz</v>
          </cell>
          <cell r="AF54"/>
          <cell r="AG54" t="str">
            <v>Milan Peška</v>
          </cell>
          <cell r="AH54">
            <v>545321222</v>
          </cell>
          <cell r="AI54" t="str">
            <v>office@gymelg.cz</v>
          </cell>
        </row>
        <row r="55">
          <cell r="A55">
            <v>48511005</v>
          </cell>
          <cell r="B55" t="str">
            <v>JM_065</v>
          </cell>
          <cell r="C55" t="str">
            <v>CZ48511005</v>
          </cell>
          <cell r="D55" t="str">
            <v>Ústav archeologické památkové péče Brno, veřejná výzkumná instituce</v>
          </cell>
          <cell r="E55" t="str">
            <v>Kaloudova 1321/30, 614 00 Brno</v>
          </cell>
          <cell r="F55" t="str">
            <v>Kaloudova 1321/30</v>
          </cell>
          <cell r="G55" t="str">
            <v>614 00 Brno</v>
          </cell>
          <cell r="H55" t="str">
            <v>Kaloudova</v>
          </cell>
          <cell r="I55">
            <v>1321</v>
          </cell>
          <cell r="J55">
            <v>30</v>
          </cell>
          <cell r="K55" t="str">
            <v>Komerční banka, a.s.</v>
          </cell>
          <cell r="L55" t="str">
            <v>114134621 / 0100</v>
          </cell>
          <cell r="M55" t="str">
            <v>Mgr. Andrea Matějíčková</v>
          </cell>
          <cell r="N55" t="str">
            <v>ředitelka</v>
          </cell>
          <cell r="O55" t="str">
            <v>Mgr. Andrea Matějíčková, ředitelka</v>
          </cell>
          <cell r="P55" t="str">
            <v>Mgr. Andreou Matějíčkovou</v>
          </cell>
          <cell r="Q55" t="str">
            <v>ředitelkou</v>
          </cell>
          <cell r="R55" t="str">
            <v>Mgr. Andreou Matějíčkovou, ředitelkou</v>
          </cell>
          <cell r="S55" t="str">
            <v>V Brně</v>
          </cell>
          <cell r="T55" t="str">
            <v>kultury a památkové péče</v>
          </cell>
          <cell r="U55" t="str">
            <v>Rejstříku veřejných výzkumných institucí</v>
          </cell>
          <cell r="V55" t="str">
            <v>545 242 342-43</v>
          </cell>
          <cell r="W55" t="str">
            <v>sekretariat@uapp.cz</v>
          </cell>
          <cell r="X55" t="str">
            <v>matejickova@uapp.cz</v>
          </cell>
          <cell r="Y55" t="str">
            <v>sekretariat@uapp.cz</v>
          </cell>
          <cell r="Z55"/>
          <cell r="AA55"/>
          <cell r="AB55"/>
          <cell r="AC55" t="str">
            <v xml:space="preserve">Martina Vesecká </v>
          </cell>
          <cell r="AD55" t="str">
            <v>545 242 342-43</v>
          </cell>
          <cell r="AE55" t="str">
            <v>vesecka@uapp.cz</v>
          </cell>
          <cell r="AF55"/>
          <cell r="AG55" t="str">
            <v>Jiří Sotona</v>
          </cell>
          <cell r="AH55" t="str">
            <v>545 242 342-43</v>
          </cell>
          <cell r="AI55" t="str">
            <v>sotona@uapp.cz</v>
          </cell>
        </row>
        <row r="56">
          <cell r="A56">
            <v>566756</v>
          </cell>
          <cell r="B56" t="str">
            <v>JM_066</v>
          </cell>
          <cell r="C56" t="str">
            <v>není plátce DPH</v>
          </cell>
          <cell r="D56" t="str">
            <v>Střední škola umění a designu a Vyšší odborná škola Brno, příspěvková organizace</v>
          </cell>
          <cell r="E56" t="str">
            <v>Husova 537/10, 602 00 Brno</v>
          </cell>
          <cell r="F56" t="str">
            <v>Husova 537/10</v>
          </cell>
          <cell r="G56" t="str">
            <v>602 00 Brno</v>
          </cell>
          <cell r="H56" t="str">
            <v>Husova</v>
          </cell>
          <cell r="I56">
            <v>537</v>
          </cell>
          <cell r="J56">
            <v>10</v>
          </cell>
          <cell r="K56" t="str">
            <v>Sberbank CZ, a.s.</v>
          </cell>
          <cell r="L56" t="str">
            <v>4010034544 / 6800</v>
          </cell>
          <cell r="M56" t="str">
            <v>akad. mal. Pavel Luffer</v>
          </cell>
          <cell r="N56" t="str">
            <v>ředitel</v>
          </cell>
          <cell r="O56" t="str">
            <v>akad. mal. Pavel Luffer, ředitel</v>
          </cell>
          <cell r="P56" t="str">
            <v>akad. mal. Pavlem Lufferem</v>
          </cell>
          <cell r="Q56" t="str">
            <v>ředitelem</v>
          </cell>
          <cell r="R56" t="str">
            <v>akad. mal. Pavlem Lufferem, ředitelem</v>
          </cell>
          <cell r="S56" t="str">
            <v>V Brně</v>
          </cell>
          <cell r="T56" t="str">
            <v>školství</v>
          </cell>
          <cell r="U56" t="str">
            <v>v registru ekonomických subjektů ČSÚ v ARES</v>
          </cell>
          <cell r="V56" t="str">
            <v>543421362; 606 053 567</v>
          </cell>
          <cell r="W56" t="str">
            <v>skola@ssudbrno.cz</v>
          </cell>
          <cell r="X56" t="str">
            <v>luffer@ssudbrno.cz</v>
          </cell>
          <cell r="Y56" t="str">
            <v>dohnalova@ssudbrno.cz</v>
          </cell>
          <cell r="Z56" t="str">
            <v>Mgr. Radovan Zach</v>
          </cell>
          <cell r="AA56">
            <v>543421360</v>
          </cell>
          <cell r="AB56" t="str">
            <v>zach@ssudbrno.cz</v>
          </cell>
          <cell r="AC56" t="str">
            <v>Erika Dohnalová</v>
          </cell>
          <cell r="AD56">
            <v>543421364</v>
          </cell>
          <cell r="AE56" t="str">
            <v>dohnalova@ssudbrno.cz</v>
          </cell>
          <cell r="AF56" t="str">
            <v>1) Francouzská
2) Husova</v>
          </cell>
          <cell r="AG56" t="str">
            <v>1) Rostislav Horáček 
2) Vojtěch Kouřil</v>
          </cell>
          <cell r="AH56" t="str">
            <v>545 125 667
725 415 053</v>
          </cell>
          <cell r="AI56" t="str">
            <v>skola@ssudbrno.cz</v>
          </cell>
        </row>
        <row r="57">
          <cell r="A57">
            <v>567370</v>
          </cell>
          <cell r="B57" t="str">
            <v>JM_067</v>
          </cell>
          <cell r="C57" t="str">
            <v>CZ00567370</v>
          </cell>
          <cell r="D57" t="str">
            <v>Masarykův domov mládeže a Školní jídelna Brno, příspěvková organizace</v>
          </cell>
          <cell r="E57" t="str">
            <v>Cihlářská 604/21, 602 00 Brno</v>
          </cell>
          <cell r="F57" t="str">
            <v>Cihlářská 604/21</v>
          </cell>
          <cell r="G57" t="str">
            <v>602 00 Brno</v>
          </cell>
          <cell r="H57" t="str">
            <v>Cihlářská</v>
          </cell>
          <cell r="I57">
            <v>604</v>
          </cell>
          <cell r="J57">
            <v>21</v>
          </cell>
          <cell r="K57" t="str">
            <v>Komerční banka, a.s.</v>
          </cell>
          <cell r="L57" t="str">
            <v>132738621 / 0100</v>
          </cell>
          <cell r="M57" t="str">
            <v>PhDr. Eva Svobodová, MBA, LL.M.</v>
          </cell>
          <cell r="N57" t="str">
            <v>ředitelka</v>
          </cell>
          <cell r="O57" t="str">
            <v>PhDr. Eva Svobodová, MBA, LL.M., ředitelka</v>
          </cell>
          <cell r="P57" t="str">
            <v>PhDr. Evou Svobodovou, MBA, LL.M.</v>
          </cell>
          <cell r="Q57" t="str">
            <v>ředitelkou</v>
          </cell>
          <cell r="R57" t="str">
            <v>PhDr. Evou Svobodovou, MBA, LL.M., ředitelkou</v>
          </cell>
          <cell r="S57" t="str">
            <v>V Brně</v>
          </cell>
          <cell r="T57" t="str">
            <v>školství</v>
          </cell>
          <cell r="U57" t="str">
            <v>v registru ekonomických subjektů ČSÚ v ARES</v>
          </cell>
          <cell r="V57" t="str">
            <v>542214107</v>
          </cell>
          <cell r="W57" t="str">
            <v>info@masarykuvdm.cz</v>
          </cell>
          <cell r="X57" t="str">
            <v>svobodova@masarykuvdm.cz</v>
          </cell>
          <cell r="Y57" t="str">
            <v>info@masarykuvdm.cz</v>
          </cell>
          <cell r="Z57" t="str">
            <v>Michal Dvořák</v>
          </cell>
          <cell r="AA57">
            <v>607004456</v>
          </cell>
          <cell r="AB57" t="str">
            <v>info@masarykuvdm.cz</v>
          </cell>
          <cell r="AC57" t="str">
            <v>Soňa Kalová</v>
          </cell>
          <cell r="AD57">
            <v>549247995</v>
          </cell>
          <cell r="AE57" t="str">
            <v>info@masarykuvdm.cz</v>
          </cell>
          <cell r="AF57" t="str">
            <v>1) Cihlářská
2) Gorkého</v>
          </cell>
          <cell r="AG57" t="str">
            <v>1) Jiří Tlačbaba
2) Aleš Blaha</v>
          </cell>
          <cell r="AH57" t="str">
            <v>549 247 995
542 214 107</v>
          </cell>
          <cell r="AI57" t="str">
            <v>info@masarykuvdm.cz</v>
          </cell>
        </row>
        <row r="58">
          <cell r="A58">
            <v>173843</v>
          </cell>
          <cell r="B58" t="str">
            <v>JM_068</v>
          </cell>
          <cell r="C58" t="str">
            <v>CZ00173843</v>
          </cell>
          <cell r="D58" t="str">
            <v>Střední škola stavebních řemesel Brno-Bosonohy, příspěvková organizace</v>
          </cell>
          <cell r="E58" t="str">
            <v>Pražská 636/38b, 642 00 Brno</v>
          </cell>
          <cell r="F58" t="str">
            <v>Pražská 636/38b</v>
          </cell>
          <cell r="G58" t="str">
            <v>642 00 Brno</v>
          </cell>
          <cell r="H58" t="str">
            <v>Pražská</v>
          </cell>
          <cell r="I58">
            <v>636</v>
          </cell>
          <cell r="J58" t="str">
            <v>38b</v>
          </cell>
          <cell r="K58" t="str">
            <v>Komerční banka, a.s.</v>
          </cell>
          <cell r="L58" t="str">
            <v>62733621 / 0100</v>
          </cell>
          <cell r="M58" t="str">
            <v>Ing. Jiří Košťál</v>
          </cell>
          <cell r="N58" t="str">
            <v>ředitel</v>
          </cell>
          <cell r="O58" t="str">
            <v>Ing. Jiří Košťál, ředitel</v>
          </cell>
          <cell r="P58" t="str">
            <v>Ing. Jiřím Košťálem</v>
          </cell>
          <cell r="Q58" t="str">
            <v>ředitelem</v>
          </cell>
          <cell r="R58" t="str">
            <v>Ing. Jiřím Košťálem, ředitelem</v>
          </cell>
          <cell r="S58" t="str">
            <v>V Brně</v>
          </cell>
          <cell r="T58" t="str">
            <v>školství</v>
          </cell>
          <cell r="U58" t="str">
            <v>v registru ekonomických subjektů ČSÚ v ARES</v>
          </cell>
          <cell r="V58" t="str">
            <v>547120655</v>
          </cell>
          <cell r="W58" t="str">
            <v>sekretariat@soubosonohy.cz</v>
          </cell>
          <cell r="X58" t="str">
            <v>kostal@soubosonohy.cz</v>
          </cell>
          <cell r="Y58" t="str">
            <v>sekretariat@soubosonohy.cz</v>
          </cell>
          <cell r="Z58" t="str">
            <v>Ing. Jarmila Panáčková</v>
          </cell>
          <cell r="AA58" t="str">
            <v>547 120 768
 739 203 691</v>
          </cell>
          <cell r="AB58" t="str">
            <v>panackova@soubosonohy.cz</v>
          </cell>
          <cell r="AC58" t="str">
            <v>Věra Vyhňáková</v>
          </cell>
          <cell r="AD58">
            <v>547120690</v>
          </cell>
          <cell r="AE58" t="str">
            <v>vyhnakova@soubosonohy.cz</v>
          </cell>
          <cell r="AF58" t="str">
            <v>EE
ZP</v>
          </cell>
          <cell r="AG58" t="str">
            <v>Ing. Hedvika Prachařová
Ing. Aleš Dobis</v>
          </cell>
          <cell r="AH58" t="str">
            <v>607 119 101
547 120 610</v>
          </cell>
          <cell r="AI58" t="str">
            <v>pracharova@soubosonohy.cz
sekretariat@soubosonohy.cz</v>
          </cell>
        </row>
        <row r="59">
          <cell r="A59">
            <v>44993447</v>
          </cell>
          <cell r="B59" t="str">
            <v>JM_069</v>
          </cell>
          <cell r="C59" t="str">
            <v>CZ44993447</v>
          </cell>
          <cell r="D59" t="str">
            <v>Lipka - školské zařízení pro environmentální vzdělávání Brno, příspěvková organizace</v>
          </cell>
          <cell r="E59" t="str">
            <v>Lipová 233/20, 602 00 Brno</v>
          </cell>
          <cell r="F59" t="str">
            <v>Lipová 233/20</v>
          </cell>
          <cell r="G59" t="str">
            <v>602 00 Brno</v>
          </cell>
          <cell r="H59" t="str">
            <v>Lipová</v>
          </cell>
          <cell r="I59">
            <v>233</v>
          </cell>
          <cell r="J59">
            <v>20</v>
          </cell>
          <cell r="K59" t="str">
            <v>Komerční banka, a.s.</v>
          </cell>
          <cell r="L59" t="str">
            <v>19-5186610247 / 0100</v>
          </cell>
          <cell r="M59" t="str">
            <v>Mgr. Hana Korvasová</v>
          </cell>
          <cell r="N59" t="str">
            <v>ředitelka</v>
          </cell>
          <cell r="O59" t="str">
            <v>Mgr. Hana Korvasová, ředitelka</v>
          </cell>
          <cell r="P59" t="str">
            <v>Mgr. Hanou Korvasovou</v>
          </cell>
          <cell r="Q59" t="str">
            <v>ředitelkou</v>
          </cell>
          <cell r="R59" t="str">
            <v>Mgr. Hanou Korvasovou, ředitelkou</v>
          </cell>
          <cell r="S59" t="str">
            <v>V Brně</v>
          </cell>
          <cell r="T59" t="str">
            <v>školství</v>
          </cell>
          <cell r="U59" t="str">
            <v>v registru ekonomických subjektů ČSÚ v ARES</v>
          </cell>
          <cell r="V59" t="str">
            <v>543 211 264
737 478 188</v>
          </cell>
          <cell r="W59" t="str">
            <v>lipka@lipka.cz</v>
          </cell>
          <cell r="X59" t="str">
            <v>hana.korvasova@lipka.cz</v>
          </cell>
          <cell r="Y59" t="str">
            <v>lenka.appelova@lipka.cz; helena.zvakova@lipka.cz</v>
          </cell>
          <cell r="Z59" t="str">
            <v>Ing. Lenka Appelová</v>
          </cell>
          <cell r="AA59">
            <v>731560703</v>
          </cell>
          <cell r="AB59" t="str">
            <v>lenka.appelova@lipka.cz</v>
          </cell>
          <cell r="AC59" t="str">
            <v>Ing. Lenka Appelová
Helena Žvaková</v>
          </cell>
          <cell r="AD59" t="str">
            <v>731 560 703
543 421 543</v>
          </cell>
          <cell r="AE59" t="str">
            <v>lenka.appelova@lipka.cz
helena.zvakova@lipka.cz</v>
          </cell>
          <cell r="AF59" t="str">
            <v>1) Lipová
2) Kamenná
3) Jezírko, Brno-Soběšice
4) Rozmarýnek
5) Rychta</v>
          </cell>
          <cell r="AG59" t="str">
            <v>1) Tončo Jovanovski
2) Jiří Vorlíček
3) Jan Libus 
4) Irena Koláčná
5) Jitka Vágnerová</v>
          </cell>
          <cell r="AH59" t="str">
            <v>543 211 264
543 420 820
545 228 567
541 220 208
517 385 429</v>
          </cell>
          <cell r="AI59" t="str">
            <v xml:space="preserve"> -
jiri.vorlicek@lipka.cz
jan.libus@lipka.cz
irena.kolacna@lipka.cz
jitka.vagnerova@lipka.cz</v>
          </cell>
        </row>
        <row r="60">
          <cell r="A60">
            <v>62073117</v>
          </cell>
          <cell r="B60" t="str">
            <v>JM_070</v>
          </cell>
          <cell r="C60" t="str">
            <v>není plátce DPH</v>
          </cell>
          <cell r="D60" t="str">
            <v>Střední pedagogická škola Boskovice, příspěvková organizace</v>
          </cell>
          <cell r="E60" t="str">
            <v>Komenského 343/5, 680 11 Boskovice</v>
          </cell>
          <cell r="F60" t="str">
            <v>Komenského 343/5</v>
          </cell>
          <cell r="G60" t="str">
            <v>680 11 Boskovice</v>
          </cell>
          <cell r="H60" t="str">
            <v>Komenského</v>
          </cell>
          <cell r="I60">
            <v>343</v>
          </cell>
          <cell r="J60">
            <v>5</v>
          </cell>
          <cell r="K60" t="str">
            <v xml:space="preserve">Československá obchodní banka, a. s. </v>
          </cell>
          <cell r="L60" t="str">
            <v>153403855 / 0300</v>
          </cell>
          <cell r="M60" t="str">
            <v>Mgr. Leona Valterová</v>
          </cell>
          <cell r="N60" t="str">
            <v>ředitelka</v>
          </cell>
          <cell r="O60" t="str">
            <v>Mgr. Leona Valterová, ředitelka</v>
          </cell>
          <cell r="P60" t="str">
            <v>Mgr. Leonou Valterovou</v>
          </cell>
          <cell r="Q60" t="str">
            <v>ředitelkou</v>
          </cell>
          <cell r="R60" t="str">
            <v>Mgr. Leonou Valterovou, ředitelkou</v>
          </cell>
          <cell r="S60" t="str">
            <v>V Boskovicích</v>
          </cell>
          <cell r="T60" t="str">
            <v>školství</v>
          </cell>
          <cell r="U60" t="str">
            <v>v registru ekonomických subjektů ČSÚ v ARES</v>
          </cell>
          <cell r="V60">
            <v>516802543</v>
          </cell>
          <cell r="W60" t="str">
            <v>posta@spgs-bce.cz</v>
          </cell>
          <cell r="X60" t="str">
            <v>reditel@spgs-bce.cz</v>
          </cell>
          <cell r="Y60" t="str">
            <v>posta@spgs-bce.cz</v>
          </cell>
          <cell r="Z60" t="str">
            <v>Mgr. et Mgr. Milan Chlup</v>
          </cell>
          <cell r="AA60" t="str">
            <v>516 802 542
727 901 998</v>
          </cell>
          <cell r="AB60" t="str">
            <v>milan.chlup@spgs-bce.cz</v>
          </cell>
          <cell r="AC60" t="str">
            <v>Sylvie Štěpánková</v>
          </cell>
          <cell r="AD60" t="str">
            <v>516 802 541</v>
          </cell>
          <cell r="AE60" t="str">
            <v>sylvie.stepankova@spgs-bce.cz</v>
          </cell>
          <cell r="AF60"/>
          <cell r="AG60" t="str">
            <v>Oldřich Janík
Mgr. et Mgr. Milan Chlup</v>
          </cell>
          <cell r="AH60" t="str">
            <v>739 168 878
516 802 542</v>
          </cell>
          <cell r="AI60" t="str">
            <v xml:space="preserve"> -
milan.chlup@spgs-bce.cz</v>
          </cell>
        </row>
        <row r="61">
          <cell r="A61">
            <v>62073109</v>
          </cell>
          <cell r="B61" t="str">
            <v>JM_071</v>
          </cell>
          <cell r="C61" t="str">
            <v>není plátce DPH</v>
          </cell>
          <cell r="D61" t="str">
            <v>Gymnázium Boskovice, příspěvková organizace</v>
          </cell>
          <cell r="E61" t="str">
            <v>Palackého náměstí 222/1, 680 11 Boskovice</v>
          </cell>
          <cell r="F61" t="str">
            <v>Palackého náměstí 222/1</v>
          </cell>
          <cell r="G61" t="str">
            <v>680 11 Boskovice</v>
          </cell>
          <cell r="H61" t="str">
            <v>Palackého náměstí</v>
          </cell>
          <cell r="I61">
            <v>222</v>
          </cell>
          <cell r="J61">
            <v>1</v>
          </cell>
          <cell r="K61" t="str">
            <v xml:space="preserve">Československá obchodní banka, a. s. </v>
          </cell>
          <cell r="L61" t="str">
            <v>153403839 / 0300</v>
          </cell>
          <cell r="M61" t="str">
            <v>Mgr. Alena Svanovská</v>
          </cell>
          <cell r="N61" t="str">
            <v>ředitelka</v>
          </cell>
          <cell r="O61" t="str">
            <v>Mgr. Alena Svanovská, ředitelka</v>
          </cell>
          <cell r="P61" t="str">
            <v>Mgr. Alenou Svanovskou</v>
          </cell>
          <cell r="Q61" t="str">
            <v>ředitelkou</v>
          </cell>
          <cell r="R61" t="str">
            <v>Mgr. Alenou Svanovskou, ředitelkou</v>
          </cell>
          <cell r="S61" t="str">
            <v>V Boskovicích</v>
          </cell>
          <cell r="T61" t="str">
            <v>školství</v>
          </cell>
          <cell r="U61" t="str">
            <v>v registru ekonomických subjektů ČSÚ v ARES</v>
          </cell>
          <cell r="V61">
            <v>516802216</v>
          </cell>
          <cell r="W61" t="str">
            <v>info@gymbos.cz</v>
          </cell>
          <cell r="X61" t="str">
            <v>alena.svanovska@gymbos.cz</v>
          </cell>
          <cell r="Y61" t="str">
            <v>marie.fadrna@gymbos.cz</v>
          </cell>
          <cell r="Z61" t="str">
            <v>Mgr. Jaroslav Synek</v>
          </cell>
          <cell r="AA61" t="str">
            <v>516 802 216
516 802 212</v>
          </cell>
          <cell r="AB61" t="str">
            <v>jaroslav.synek@gymbos.cz</v>
          </cell>
          <cell r="AC61" t="str">
            <v>Marie Fadrná</v>
          </cell>
          <cell r="AD61">
            <v>516802211</v>
          </cell>
          <cell r="AE61" t="str">
            <v>marie.fadrna@gymbos.cz</v>
          </cell>
          <cell r="AF61"/>
          <cell r="AG61" t="str">
            <v xml:space="preserve">Alois Andrlík </v>
          </cell>
          <cell r="AH61">
            <v>516802210</v>
          </cell>
          <cell r="AI61" t="str">
            <v>info@gymbos.cz</v>
          </cell>
        </row>
        <row r="62">
          <cell r="A62">
            <v>390348</v>
          </cell>
          <cell r="B62" t="str">
            <v>JM_072</v>
          </cell>
          <cell r="C62" t="str">
            <v>není plátce DPH</v>
          </cell>
          <cell r="D62" t="str">
            <v>Středisko volného času Boskovice, příspěvková organizace</v>
          </cell>
          <cell r="E62" t="str">
            <v>17. listopadu 153/1, 680 01 Boskovice</v>
          </cell>
          <cell r="F62" t="str">
            <v>17. listopadu 153/1</v>
          </cell>
          <cell r="G62" t="str">
            <v>680 01 Boskovice</v>
          </cell>
          <cell r="H62" t="str">
            <v>17. listopadu</v>
          </cell>
          <cell r="I62">
            <v>153</v>
          </cell>
          <cell r="J62">
            <v>1</v>
          </cell>
          <cell r="K62" t="str">
            <v xml:space="preserve">Československá obchodní banka, a. s. </v>
          </cell>
          <cell r="L62" t="str">
            <v>153150595 / 0300</v>
          </cell>
          <cell r="M62" t="str">
            <v>Alena Staňková</v>
          </cell>
          <cell r="N62" t="str">
            <v>ředitelka</v>
          </cell>
          <cell r="O62" t="str">
            <v>Alena Staňková, ředitelka</v>
          </cell>
          <cell r="P62" t="str">
            <v>Alenou Staňkovou</v>
          </cell>
          <cell r="Q62" t="str">
            <v>ředitelkou</v>
          </cell>
          <cell r="R62" t="str">
            <v>Alenou Staňkovou, ředitelkou</v>
          </cell>
          <cell r="S62" t="str">
            <v>V Boskovicích</v>
          </cell>
          <cell r="T62" t="str">
            <v>školství</v>
          </cell>
          <cell r="U62" t="str">
            <v>v registru ekonomických subjektů ČSÚ v ARES</v>
          </cell>
          <cell r="V62" t="str">
            <v>516452006, 723 201 730</v>
          </cell>
          <cell r="W62"/>
          <cell r="X62" t="str">
            <v>svc@svcboskovice.cz</v>
          </cell>
          <cell r="Y62" t="str">
            <v>svc@svcboskovice.cz</v>
          </cell>
          <cell r="Z62"/>
          <cell r="AA62"/>
          <cell r="AB62"/>
          <cell r="AC62" t="str">
            <v>Blanka Dokoupilová</v>
          </cell>
          <cell r="AD62">
            <v>516452006</v>
          </cell>
          <cell r="AE62" t="str">
            <v>svc@svcboskovice.cz</v>
          </cell>
          <cell r="AF62"/>
          <cell r="AG62" t="str">
            <v>Blanka Dokoupilová</v>
          </cell>
          <cell r="AH62">
            <v>516452006</v>
          </cell>
          <cell r="AI62" t="str">
            <v>svc@svcboskovice.cz</v>
          </cell>
        </row>
        <row r="63">
          <cell r="A63">
            <v>839680</v>
          </cell>
          <cell r="B63" t="str">
            <v>JM_073</v>
          </cell>
          <cell r="C63" t="str">
            <v>není plátce DPH</v>
          </cell>
          <cell r="D63" t="str">
            <v>Základní umělecká škola Boskovice, příspěvková organizace</v>
          </cell>
          <cell r="E63" t="str">
            <v>náměstí 9. května 951/7, 680 01 Boskovice</v>
          </cell>
          <cell r="F63" t="str">
            <v>náměstí 9. května 951/7</v>
          </cell>
          <cell r="G63" t="str">
            <v>680 01 Boskovice</v>
          </cell>
          <cell r="H63" t="str">
            <v>náměstí 9. května</v>
          </cell>
          <cell r="I63">
            <v>951</v>
          </cell>
          <cell r="J63">
            <v>7</v>
          </cell>
          <cell r="K63" t="str">
            <v xml:space="preserve">Československá obchodní banka, a. s. </v>
          </cell>
          <cell r="L63" t="str">
            <v>156609330 / 0300</v>
          </cell>
          <cell r="M63" t="str">
            <v>Hana Kolářová</v>
          </cell>
          <cell r="N63" t="str">
            <v>staturní zástupkyně</v>
          </cell>
          <cell r="O63" t="str">
            <v>Hana Kolářová, staturní zástupkyně</v>
          </cell>
          <cell r="P63" t="str">
            <v>Hanou Kolářovou</v>
          </cell>
          <cell r="Q63" t="str">
            <v xml:space="preserve">statutární zástupkyní </v>
          </cell>
          <cell r="R63" t="str">
            <v xml:space="preserve">Hanou Kolářovou, statutární zástupkyní </v>
          </cell>
          <cell r="S63" t="str">
            <v>V Boskovicích</v>
          </cell>
          <cell r="T63" t="str">
            <v>školství</v>
          </cell>
          <cell r="U63" t="str">
            <v>v registru ekonomických subjektů ČSÚ v ARES</v>
          </cell>
          <cell r="V63" t="str">
            <v>516452250, 723476005</v>
          </cell>
          <cell r="W63"/>
          <cell r="X63" t="str">
            <v>posta@zusboskovice.cz</v>
          </cell>
          <cell r="Y63" t="str">
            <v>posta@zusboskovice.cz</v>
          </cell>
          <cell r="Z63"/>
          <cell r="AA63"/>
          <cell r="AB63"/>
          <cell r="AC63" t="str">
            <v>Božena Žemlová</v>
          </cell>
          <cell r="AD63">
            <v>516452250</v>
          </cell>
          <cell r="AE63" t="str">
            <v>posta@zusboskovice.cz</v>
          </cell>
          <cell r="AF63"/>
          <cell r="AG63" t="str">
            <v>Božena Žemlová</v>
          </cell>
          <cell r="AH63">
            <v>516452250</v>
          </cell>
          <cell r="AI63" t="str">
            <v>pzemlova@zusboskovice.cz</v>
          </cell>
        </row>
        <row r="64">
          <cell r="A64">
            <v>56324</v>
          </cell>
          <cell r="B64" t="str">
            <v>JM_074</v>
          </cell>
          <cell r="C64" t="str">
            <v>CZ00056324</v>
          </cell>
          <cell r="D64" t="str">
            <v>Střední škola André Citroëna Boskovice, příspěvková organizace</v>
          </cell>
          <cell r="E64" t="str">
            <v>náměstí 9. května 2153/2a, 680 11 Boskovice</v>
          </cell>
          <cell r="F64" t="str">
            <v>náměstí 9. května 2153/2a</v>
          </cell>
          <cell r="G64" t="str">
            <v>680 11 Boskovice</v>
          </cell>
          <cell r="H64" t="str">
            <v>náměstí 9. května</v>
          </cell>
          <cell r="I64">
            <v>2153</v>
          </cell>
          <cell r="J64" t="str">
            <v>2a</v>
          </cell>
          <cell r="K64" t="str">
            <v>Komerční banka, a.s.</v>
          </cell>
          <cell r="L64" t="str">
            <v>8232631 / 0100</v>
          </cell>
          <cell r="M64" t="str">
            <v>RNDr. Karel Ošlejšek</v>
          </cell>
          <cell r="N64" t="str">
            <v>ředitel</v>
          </cell>
          <cell r="O64" t="str">
            <v>RNDr. Karel Ošlejšek, ředitel</v>
          </cell>
          <cell r="P64" t="str">
            <v>RNDr. Karlem Ošlejškem</v>
          </cell>
          <cell r="Q64" t="str">
            <v>ředitelem</v>
          </cell>
          <cell r="R64" t="str">
            <v>RNDr. Karlem Ošlejškem, ředitelem</v>
          </cell>
          <cell r="S64" t="str">
            <v>V Boskovicích</v>
          </cell>
          <cell r="T64" t="str">
            <v>školství</v>
          </cell>
          <cell r="U64" t="str">
            <v>v registru ekonomických subjektů ČSÚ v ARES</v>
          </cell>
          <cell r="V64" t="str">
            <v>516 426 202, 603 511 259</v>
          </cell>
          <cell r="W64" t="str">
            <v>valka@skolaac.cz; skola@skolaac.cz</v>
          </cell>
          <cell r="X64" t="str">
            <v>oslejsek@skolaac.cz</v>
          </cell>
          <cell r="Y64" t="str">
            <v>zacek@skolaac.cz; vybihalova@skolaac.cz</v>
          </cell>
          <cell r="Z64"/>
          <cell r="AA64"/>
          <cell r="AB64"/>
          <cell r="AC64" t="str">
            <v>Ing. Martin Žáček 
Eva Zatloukalová</v>
          </cell>
          <cell r="AD64" t="str">
            <v>516 426 227
516 426 236</v>
          </cell>
          <cell r="AE64" t="str">
            <v>nejezchleb@skolaac.cz
zatloukalova@skolaac.cz</v>
          </cell>
          <cell r="AF64"/>
          <cell r="AG64" t="str">
            <v>Ing. Petr Nejezchleb</v>
          </cell>
          <cell r="AH64" t="str">
            <v>516 426 227
733 531 563</v>
          </cell>
          <cell r="AI64" t="str">
            <v>nejezchleb@skolaac.cz</v>
          </cell>
        </row>
        <row r="65">
          <cell r="A65">
            <v>70285772</v>
          </cell>
          <cell r="B65" t="str">
            <v>JM_075</v>
          </cell>
          <cell r="C65" t="str">
            <v>není plátce DPH</v>
          </cell>
          <cell r="D65" t="str">
            <v>Dětský domov Tišnov, příspěvková organizace</v>
          </cell>
          <cell r="E65" t="str">
            <v>Purkyňova 1685, 666 01 Tišnov</v>
          </cell>
          <cell r="F65" t="str">
            <v>Purkyňova 1685</v>
          </cell>
          <cell r="G65" t="str">
            <v>666 01 Tišnov</v>
          </cell>
          <cell r="H65" t="str">
            <v>Purkyňova</v>
          </cell>
          <cell r="I65">
            <v>1685</v>
          </cell>
          <cell r="J65"/>
          <cell r="K65" t="str">
            <v>Komerční banka, a.s.</v>
          </cell>
          <cell r="L65" t="str">
            <v>3033641 / 0100</v>
          </cell>
          <cell r="M65" t="str">
            <v>PhDr. Hana Štrajtová</v>
          </cell>
          <cell r="N65" t="str">
            <v>ředitelka</v>
          </cell>
          <cell r="O65" t="str">
            <v>PhDr. Hana Štrajtová, ředitelka</v>
          </cell>
          <cell r="P65" t="str">
            <v>PhDr. Hanou Štrajtovou</v>
          </cell>
          <cell r="Q65" t="str">
            <v>ředitelkou</v>
          </cell>
          <cell r="R65" t="str">
            <v>PhDr. Hanou Štrajtovou, ředitelkou</v>
          </cell>
          <cell r="S65" t="str">
            <v>V Tišnově</v>
          </cell>
          <cell r="T65" t="str">
            <v>školství</v>
          </cell>
          <cell r="U65" t="str">
            <v>v registru ekonomických subjektů ČSÚ v ARES</v>
          </cell>
          <cell r="V65">
            <v>549410200</v>
          </cell>
          <cell r="W65" t="str">
            <v>kancelar@dd-tisnov.cz</v>
          </cell>
          <cell r="X65" t="str">
            <v>strajtova@dd-tisnov.cz</v>
          </cell>
          <cell r="Y65" t="str">
            <v>kancelar@dd-tisnov.cz</v>
          </cell>
          <cell r="Z65"/>
          <cell r="AA65"/>
          <cell r="AB65"/>
          <cell r="AC65" t="str">
            <v>Dana Warzechová</v>
          </cell>
          <cell r="AD65">
            <v>549410205</v>
          </cell>
          <cell r="AE65" t="str">
            <v>kancelar@dd-tisnov.cz</v>
          </cell>
          <cell r="AF65"/>
          <cell r="AG65" t="str">
            <v>Karel Švaňhal</v>
          </cell>
          <cell r="AH65">
            <v>549410205</v>
          </cell>
          <cell r="AI65" t="str">
            <v>kancelar@dd-tisnov.cz</v>
          </cell>
        </row>
        <row r="66">
          <cell r="A66">
            <v>44947909</v>
          </cell>
          <cell r="B66" t="str">
            <v>JM_076</v>
          </cell>
          <cell r="C66" t="str">
            <v>není plátce DPH</v>
          </cell>
          <cell r="D66" t="str">
            <v>Nemocnice Tišnov, příspěvková organizace</v>
          </cell>
          <cell r="E66" t="str">
            <v>Purkyňova 279, 666 13 Tišnov</v>
          </cell>
          <cell r="F66" t="str">
            <v>Purkyňova 279</v>
          </cell>
          <cell r="G66" t="str">
            <v>666 13 Tišnov</v>
          </cell>
          <cell r="H66" t="str">
            <v>Purkyňova</v>
          </cell>
          <cell r="I66">
            <v>279</v>
          </cell>
          <cell r="J66"/>
          <cell r="K66" t="str">
            <v>Komerční banka, a.s.</v>
          </cell>
          <cell r="L66" t="str">
            <v>43-6872700247 / 0100</v>
          </cell>
          <cell r="M66" t="str">
            <v>MUDr. Bořek Semrád</v>
          </cell>
          <cell r="N66" t="str">
            <v>ředitel</v>
          </cell>
          <cell r="O66" t="str">
            <v>MUDr. Bořek Semrád, ředitel</v>
          </cell>
          <cell r="P66" t="str">
            <v>MUDr. Bořkem Semrádem</v>
          </cell>
          <cell r="Q66" t="str">
            <v>ředitelem</v>
          </cell>
          <cell r="R66" t="str">
            <v>MUDr. Bořkem Semrádem, ředitelem</v>
          </cell>
          <cell r="S66" t="str">
            <v>V Tišnově</v>
          </cell>
          <cell r="T66" t="str">
            <v>zdravotnictví</v>
          </cell>
          <cell r="U66" t="str">
            <v>V OR u KS v Brně, oddíl Pr, vložka 1239</v>
          </cell>
          <cell r="V66" t="str">
            <v>549 436 032
775 561 651</v>
          </cell>
          <cell r="W66" t="str">
            <v>borek.semrad@nemtisnov.cz</v>
          </cell>
          <cell r="X66" t="str">
            <v>info@nemtisnov.cz</v>
          </cell>
          <cell r="Y66" t="str">
            <v>fakturace@nemtisnov.cz</v>
          </cell>
          <cell r="Z66"/>
          <cell r="AA66"/>
          <cell r="AB66"/>
          <cell r="AC66" t="str">
            <v>Ing. Miloslav Blažek</v>
          </cell>
          <cell r="AD66">
            <v>549436012</v>
          </cell>
          <cell r="AE66" t="str">
            <v>miloslav.blazek@nemtisnov.cz</v>
          </cell>
          <cell r="AF66"/>
          <cell r="AG66" t="str">
            <v>Ing. Miloslav Blažek</v>
          </cell>
          <cell r="AH66">
            <v>549436012</v>
          </cell>
          <cell r="AI66" t="str">
            <v>miloslav.blazek@nemtisnov.cz</v>
          </cell>
        </row>
        <row r="67">
          <cell r="A67">
            <v>49459881</v>
          </cell>
          <cell r="B67" t="str">
            <v>JM_077</v>
          </cell>
          <cell r="C67" t="str">
            <v>není plátce DPH</v>
          </cell>
          <cell r="D67" t="str">
            <v>Gymnázium Tišnov, příspěvková organizace</v>
          </cell>
          <cell r="E67" t="str">
            <v>Na Hrádku 20, 666 01 Tišnov</v>
          </cell>
          <cell r="F67" t="str">
            <v>Na Hrádku 20</v>
          </cell>
          <cell r="G67" t="str">
            <v>666 01 Tišnov</v>
          </cell>
          <cell r="H67" t="str">
            <v>Na Hrádku</v>
          </cell>
          <cell r="I67">
            <v>20</v>
          </cell>
          <cell r="J67"/>
          <cell r="K67" t="str">
            <v>Komerční banka, a.s.</v>
          </cell>
          <cell r="L67" t="str">
            <v>1203030247 / 0100</v>
          </cell>
          <cell r="M67" t="str">
            <v>PhDr. Barbora Holubová</v>
          </cell>
          <cell r="N67" t="str">
            <v>ředitelka</v>
          </cell>
          <cell r="O67" t="str">
            <v>PhDr. Barbora Holubová, ředitelka</v>
          </cell>
          <cell r="P67" t="str">
            <v>PhDr. Barborou Holubovou</v>
          </cell>
          <cell r="Q67" t="str">
            <v>ředitelkou</v>
          </cell>
          <cell r="R67" t="str">
            <v>PhDr. Barborou Holubovou, ředitelkou</v>
          </cell>
          <cell r="S67" t="str">
            <v>V Tišnově</v>
          </cell>
          <cell r="T67" t="str">
            <v>školství</v>
          </cell>
          <cell r="U67" t="str">
            <v>v registru ekonomických subjektů ČSÚ v ARES</v>
          </cell>
          <cell r="V67" t="str">
            <v>549410402; 725 886 589</v>
          </cell>
          <cell r="W67" t="str">
            <v>skola@gym-tisnov.cz</v>
          </cell>
          <cell r="X67" t="str">
            <v>holubova@gym-tisnov.cz</v>
          </cell>
          <cell r="Y67" t="str">
            <v>maskova@gym-tisnov.cz</v>
          </cell>
          <cell r="Z67" t="str">
            <v>RNDr. Marie Trtílková</v>
          </cell>
          <cell r="AA67">
            <v>739051185</v>
          </cell>
          <cell r="AB67" t="str">
            <v>trtilkova@gym-tisnov.cz</v>
          </cell>
          <cell r="AC67" t="str">
            <v>Eva Mašková</v>
          </cell>
          <cell r="AD67">
            <v>549410402</v>
          </cell>
          <cell r="AE67" t="str">
            <v>maskova@gym-tisnov.cz</v>
          </cell>
          <cell r="AF67"/>
          <cell r="AG67" t="str">
            <v>Jiří Havíř</v>
          </cell>
          <cell r="AH67">
            <v>549410402</v>
          </cell>
          <cell r="AI67"/>
        </row>
        <row r="68">
          <cell r="A68">
            <v>44947721</v>
          </cell>
          <cell r="B68" t="str">
            <v>JM_078</v>
          </cell>
          <cell r="C68" t="str">
            <v>není plátce DPH</v>
          </cell>
          <cell r="D68" t="str">
            <v>Základní umělecká škola Tišnov, příspěvková organizace</v>
          </cell>
          <cell r="E68" t="str">
            <v>Dvořáčkova 316, 666 01 Tišnov</v>
          </cell>
          <cell r="F68" t="str">
            <v>Dvořáčkova 316</v>
          </cell>
          <cell r="G68" t="str">
            <v>666 01 Tišnov</v>
          </cell>
          <cell r="H68" t="str">
            <v>Dvořáčkova</v>
          </cell>
          <cell r="I68">
            <v>316</v>
          </cell>
          <cell r="J68"/>
          <cell r="K68" t="str">
            <v>Komerční banka, a.s.</v>
          </cell>
          <cell r="L68" t="str">
            <v>42438641 / 0100</v>
          </cell>
          <cell r="M68" t="str">
            <v>Mgr. Tomáš Zouhar</v>
          </cell>
          <cell r="N68" t="str">
            <v>ředitel</v>
          </cell>
          <cell r="O68" t="str">
            <v>Mgr. Tomáš Zouhar, ředitel</v>
          </cell>
          <cell r="P68" t="str">
            <v>Mgr. Tomášem Zouharem</v>
          </cell>
          <cell r="Q68" t="str">
            <v>ředitelem</v>
          </cell>
          <cell r="R68" t="str">
            <v>Mgr. Tomášem Zouharem, ředitelem</v>
          </cell>
          <cell r="S68" t="str">
            <v>V Tišnově</v>
          </cell>
          <cell r="T68" t="str">
            <v>školství</v>
          </cell>
          <cell r="U68" t="str">
            <v>v registru ekonomických subjektů ČSÚ v ARES</v>
          </cell>
          <cell r="V68" t="str">
            <v>549 410 655
734 331 450</v>
          </cell>
          <cell r="W68" t="str">
            <v>zus@zustisnov.cz</v>
          </cell>
          <cell r="X68" t="str">
            <v>reditel@zustisnov.cz</v>
          </cell>
          <cell r="Y68" t="str">
            <v>hospodarka@zustisnov.cz</v>
          </cell>
          <cell r="Z68"/>
          <cell r="AA68"/>
          <cell r="AB68"/>
          <cell r="AC68" t="str">
            <v>Ing. Věra Kubalíková</v>
          </cell>
          <cell r="AD68">
            <v>549410017</v>
          </cell>
          <cell r="AE68" t="str">
            <v>hospodarka@zustisnov.cz</v>
          </cell>
          <cell r="AF68"/>
          <cell r="AG68" t="str">
            <v>Zbyněk Brázda</v>
          </cell>
          <cell r="AH68">
            <v>549410017</v>
          </cell>
          <cell r="AI68" t="str">
            <v>hospodarka@zustisnov.cz</v>
          </cell>
        </row>
        <row r="69">
          <cell r="A69">
            <v>70842680</v>
          </cell>
          <cell r="B69" t="str">
            <v>JM_079</v>
          </cell>
          <cell r="C69" t="str">
            <v>není plátce DPH</v>
          </cell>
          <cell r="D69" t="str">
            <v>Dětský domov Vranov, příspěvková organizace</v>
          </cell>
          <cell r="E69" t="str">
            <v>Vranov č. p. 160, 664 32 Vranov</v>
          </cell>
          <cell r="F69" t="str">
            <v>Vranov č. p. 160</v>
          </cell>
          <cell r="G69" t="str">
            <v>664 32 Vranov</v>
          </cell>
          <cell r="H69" t="str">
            <v>Vranov</v>
          </cell>
          <cell r="I69">
            <v>160</v>
          </cell>
          <cell r="J69"/>
          <cell r="K69" t="str">
            <v>Komerční banka, a.s.</v>
          </cell>
          <cell r="L69" t="str">
            <v>2137641 / 0100</v>
          </cell>
          <cell r="M69" t="str">
            <v>Mgr. Petr Jůza</v>
          </cell>
          <cell r="N69" t="str">
            <v>ředitel</v>
          </cell>
          <cell r="O69" t="str">
            <v>Mgr. Petr Jůza, ředitel</v>
          </cell>
          <cell r="P69" t="str">
            <v>Mgr. Petrem Jůzou</v>
          </cell>
          <cell r="Q69" t="str">
            <v>ředitelem</v>
          </cell>
          <cell r="R69" t="str">
            <v>Mgr. Petrem Jůzou, ředitelem</v>
          </cell>
          <cell r="S69" t="str">
            <v>Ve Vranově</v>
          </cell>
          <cell r="T69" t="str">
            <v>školství</v>
          </cell>
          <cell r="U69" t="str">
            <v>v registru ekonomických subjektů ČSÚ v ARES</v>
          </cell>
          <cell r="V69" t="str">
            <v>541 239 025; 541 239 611; 541 239 612</v>
          </cell>
          <cell r="W69"/>
          <cell r="X69" t="str">
            <v>dd.vranov@skolyjm.cz</v>
          </cell>
          <cell r="Y69" t="str">
            <v>dd.vranov@skolyjm.cz</v>
          </cell>
          <cell r="Z69" t="str">
            <v>Květoslava Staníčková</v>
          </cell>
          <cell r="AA69">
            <v>541239025</v>
          </cell>
          <cell r="AB69" t="str">
            <v>dd.vranov@skolyjm.cz</v>
          </cell>
          <cell r="AC69" t="str">
            <v>Květoslava Staníčková</v>
          </cell>
          <cell r="AD69">
            <v>541239025</v>
          </cell>
          <cell r="AE69" t="str">
            <v>dd.vranov@skolyjm.cz</v>
          </cell>
          <cell r="AF69"/>
          <cell r="AG69" t="str">
            <v>Jiří Mrkos</v>
          </cell>
          <cell r="AH69">
            <v>541239025</v>
          </cell>
          <cell r="AI69" t="str">
            <v>dd.vranov@skolyjm.cz</v>
          </cell>
        </row>
        <row r="70">
          <cell r="A70">
            <v>65761774</v>
          </cell>
          <cell r="B70" t="str">
            <v>JM_080</v>
          </cell>
          <cell r="C70" t="str">
            <v>není plátce DPH</v>
          </cell>
          <cell r="D70" t="str">
            <v>Domov pro seniory Předklášteří, příspěvková organizace</v>
          </cell>
          <cell r="E70" t="str">
            <v>Šikulova 1438, 666 02 Předklášteří</v>
          </cell>
          <cell r="F70" t="str">
            <v>Šikulova 1438</v>
          </cell>
          <cell r="G70" t="str">
            <v>666 02 Předklášteří</v>
          </cell>
          <cell r="H70" t="str">
            <v>Šikulova</v>
          </cell>
          <cell r="I70">
            <v>1438</v>
          </cell>
          <cell r="J70"/>
          <cell r="K70" t="str">
            <v>Komerční banka, a.s.</v>
          </cell>
          <cell r="L70" t="str">
            <v>39239641 / 0100</v>
          </cell>
          <cell r="M70" t="str">
            <v>Mgr. Tomáš Franc</v>
          </cell>
          <cell r="N70" t="str">
            <v>ředitel</v>
          </cell>
          <cell r="O70" t="str">
            <v>Mgr. Tomáš Franc, ředitel</v>
          </cell>
          <cell r="P70" t="str">
            <v>Mgr. Tomášem Francem</v>
          </cell>
          <cell r="Q70" t="str">
            <v>ředitelem</v>
          </cell>
          <cell r="R70" t="str">
            <v>Mgr. Tomášem Francem, ředitelem</v>
          </cell>
          <cell r="S70" t="str">
            <v>V Předklášteří</v>
          </cell>
          <cell r="T70" t="str">
            <v>sociálních věcí</v>
          </cell>
          <cell r="U70" t="str">
            <v>V OR u KS v Brně, oddíl Pr, vložka 1219</v>
          </cell>
          <cell r="V70">
            <v>549439612</v>
          </cell>
          <cell r="W70"/>
          <cell r="X70" t="str">
            <v>reditel@domovpredklasteri.cz</v>
          </cell>
          <cell r="Y70" t="str">
            <v>ekonom@domovpredklasteri.cz</v>
          </cell>
          <cell r="Z70"/>
          <cell r="AA70"/>
          <cell r="AB70"/>
          <cell r="AC70" t="str">
            <v>Anna Grobarčíková</v>
          </cell>
          <cell r="AD70">
            <v>737589469</v>
          </cell>
          <cell r="AE70" t="str">
            <v>ekonom@domovpredklasteri.cz</v>
          </cell>
          <cell r="AF70"/>
          <cell r="AG70" t="str">
            <v>Ing. Aleš Dufek</v>
          </cell>
          <cell r="AH70">
            <v>731508554</v>
          </cell>
          <cell r="AI70" t="str">
            <v>technik@domovpredklasteri.cz</v>
          </cell>
        </row>
        <row r="71">
          <cell r="A71">
            <v>89257</v>
          </cell>
          <cell r="B71" t="str">
            <v>JM_081</v>
          </cell>
          <cell r="C71" t="str">
            <v xml:space="preserve">CZ00089257 </v>
          </cell>
          <cell r="D71" t="str">
            <v>Muzeum Brněnska, příspěvková organizace</v>
          </cell>
          <cell r="E71" t="str">
            <v>Porta coeli 1001, 666 02 Předklášteří</v>
          </cell>
          <cell r="F71" t="str">
            <v>Porta coeli 1001</v>
          </cell>
          <cell r="G71" t="str">
            <v>666 02 Předklášteří</v>
          </cell>
          <cell r="H71" t="str">
            <v>Porta coeli</v>
          </cell>
          <cell r="I71">
            <v>1001</v>
          </cell>
          <cell r="J71"/>
          <cell r="K71" t="str">
            <v>Komerční banka, a.s.</v>
          </cell>
          <cell r="L71" t="str">
            <v>2532641 / 0100</v>
          </cell>
          <cell r="M71" t="str">
            <v>Ing. Evžen Martinec, Ph.D.</v>
          </cell>
          <cell r="N71" t="str">
            <v>ředitel</v>
          </cell>
          <cell r="O71" t="str">
            <v>Ing. Evžen Martinec, Ph.D., ředitel</v>
          </cell>
          <cell r="P71" t="str">
            <v>Ing. Evženem Martincem, Ph.D.</v>
          </cell>
          <cell r="Q71" t="str">
            <v>ředitelem</v>
          </cell>
          <cell r="R71" t="str">
            <v>Ing. Evženem Martincem, Ph.D., ředitelem</v>
          </cell>
          <cell r="S71" t="str">
            <v>V Předklášteří</v>
          </cell>
          <cell r="T71" t="str">
            <v>kultury a památkové péče</v>
          </cell>
          <cell r="U71" t="str">
            <v>V OR u KS v Brně, oddíl Pr, vložka 1221</v>
          </cell>
          <cell r="V71">
            <v>544544210</v>
          </cell>
          <cell r="W71"/>
          <cell r="X71" t="str">
            <v>reditel@muzeumbrnenska.cz</v>
          </cell>
          <cell r="Y71" t="str">
            <v>ekonomika@muzeumbrnenska.cz; reditel@muzeumbrnenska.cz</v>
          </cell>
          <cell r="Z71"/>
          <cell r="AA71"/>
          <cell r="AB71"/>
          <cell r="AC71" t="str">
            <v>Marie Juránková</v>
          </cell>
          <cell r="AD71">
            <v>549410098</v>
          </cell>
          <cell r="AE71" t="str">
            <v>ekonomika@muzeumbrnenska.cz</v>
          </cell>
          <cell r="AF71"/>
          <cell r="AG71"/>
          <cell r="AH71"/>
          <cell r="AI71"/>
        </row>
        <row r="72">
          <cell r="A72">
            <v>62073257</v>
          </cell>
          <cell r="B72" t="str">
            <v>JM_082</v>
          </cell>
          <cell r="C72" t="str">
            <v>není plátce DPH</v>
          </cell>
          <cell r="D72" t="str">
            <v>Střední odborná škola Fortika, příspěvková organizace</v>
          </cell>
          <cell r="E72" t="str">
            <v>Tišnovská 15, 679 23 Lomnice</v>
          </cell>
          <cell r="F72" t="str">
            <v>Tišnovská 15</v>
          </cell>
          <cell r="G72" t="str">
            <v>679 23 Lomnice</v>
          </cell>
          <cell r="H72" t="str">
            <v>Tišnovská</v>
          </cell>
          <cell r="I72">
            <v>15</v>
          </cell>
          <cell r="J72"/>
          <cell r="K72" t="str">
            <v>Česká národní banka</v>
          </cell>
          <cell r="L72" t="str">
            <v>28938631 / 0710</v>
          </cell>
          <cell r="M72" t="str">
            <v>Mgr. Miroslav Koudelka</v>
          </cell>
          <cell r="N72" t="str">
            <v>ředitel</v>
          </cell>
          <cell r="O72" t="str">
            <v>Mgr. Miroslav Koudelka, ředitel</v>
          </cell>
          <cell r="P72" t="str">
            <v>Mgr. Miroslavem Koudelkou</v>
          </cell>
          <cell r="Q72" t="str">
            <v>ředitelem</v>
          </cell>
          <cell r="R72" t="str">
            <v>Mgr. Miroslavem Koudelkou, ředitelem</v>
          </cell>
          <cell r="S72" t="str">
            <v>V Lomnici</v>
          </cell>
          <cell r="T72" t="str">
            <v>školství</v>
          </cell>
          <cell r="U72" t="str">
            <v>v registru ekonomických subjektů ČSÚ v ARES</v>
          </cell>
          <cell r="V72" t="str">
            <v>549 450 316
739 217 642</v>
          </cell>
          <cell r="W72"/>
          <cell r="X72" t="str">
            <v>koudelka@fortika.cz</v>
          </cell>
          <cell r="Y72" t="str">
            <v>fortika@fortika.cz</v>
          </cell>
          <cell r="Z72"/>
          <cell r="AA72"/>
          <cell r="AB72"/>
          <cell r="AC72" t="str">
            <v>Hana Matějová</v>
          </cell>
          <cell r="AD72" t="str">
            <v>549 450 295
739 780 048</v>
          </cell>
          <cell r="AE72" t="str">
            <v>fortika@fortika.cz</v>
          </cell>
          <cell r="AF72"/>
          <cell r="AG72" t="str">
            <v>Miroslav Kapoun</v>
          </cell>
          <cell r="AH72" t="str">
            <v>549 450 295
721 415 551</v>
          </cell>
          <cell r="AI72" t="str">
            <v>fortika@fortika.cz</v>
          </cell>
        </row>
        <row r="73">
          <cell r="A73">
            <v>92401</v>
          </cell>
          <cell r="B73" t="str">
            <v>JM_083</v>
          </cell>
          <cell r="C73" t="str">
            <v>není plátce DPH</v>
          </cell>
          <cell r="D73" t="str">
            <v>Muzeum Vyškovska, příspěvková organizace</v>
          </cell>
          <cell r="E73" t="str">
            <v>náměstí Čsl. armády 475/2, Vyškov-Město, 682 01 Vyškov</v>
          </cell>
          <cell r="F73" t="str">
            <v>náměstí Čsl. armády 475/2</v>
          </cell>
          <cell r="G73" t="str">
            <v>682 01 Vyškov</v>
          </cell>
          <cell r="H73" t="str">
            <v>náměstí Čsl. Armády</v>
          </cell>
          <cell r="I73">
            <v>475</v>
          </cell>
          <cell r="J73">
            <v>2</v>
          </cell>
          <cell r="K73" t="str">
            <v>Komerční banka, a.s.</v>
          </cell>
          <cell r="L73" t="str">
            <v>1932731 / 0100</v>
          </cell>
          <cell r="M73" t="str">
            <v>Mgr. Monika Pelinková</v>
          </cell>
          <cell r="N73" t="str">
            <v>ředitelka</v>
          </cell>
          <cell r="O73" t="str">
            <v>Mgr. Monika Pelinková, ředitelka</v>
          </cell>
          <cell r="P73" t="str">
            <v>Mgr. Monikou Pelinkovou</v>
          </cell>
          <cell r="Q73" t="str">
            <v>ředitelkou</v>
          </cell>
          <cell r="R73" t="str">
            <v>Mgr. Monikou Pelinkovou, ředitelkou</v>
          </cell>
          <cell r="S73" t="str">
            <v>Ve Vyškově</v>
          </cell>
          <cell r="T73" t="str">
            <v>kultury a památkové péče</v>
          </cell>
          <cell r="U73" t="str">
            <v>V OR u KS v Brně, oddíl Pr, vložka 1223</v>
          </cell>
          <cell r="V73" t="str">
            <v>517348040</v>
          </cell>
          <cell r="W73" t="str">
            <v>mv@muzeum-vyskovska.cz</v>
          </cell>
          <cell r="X73" t="str">
            <v>pelinkova@muzeum-vyskovska.cz</v>
          </cell>
          <cell r="Y73" t="str">
            <v>flekova@muzeum-vyskovska.cz; ekonom@muzeum-vyskovska.cz</v>
          </cell>
          <cell r="Z73"/>
          <cell r="AA73"/>
          <cell r="AB73"/>
          <cell r="AC73" t="str">
            <v>Libuše Rumpelová, DiS.</v>
          </cell>
          <cell r="AD73" t="str">
            <v>517 332 749
702 087 368</v>
          </cell>
          <cell r="AE73" t="str">
            <v>ekonom@muzeum-vyskovska.cz</v>
          </cell>
          <cell r="AF73"/>
          <cell r="AG73" t="str">
            <v>Libuše Rumpelová, DiS.</v>
          </cell>
          <cell r="AH73" t="str">
            <v>517 332 749
702 087 368</v>
          </cell>
          <cell r="AI73" t="str">
            <v>ekonom@muzeum-vyskovska.cz</v>
          </cell>
        </row>
        <row r="74">
          <cell r="A74">
            <v>70285829</v>
          </cell>
          <cell r="B74" t="str">
            <v>JM_084</v>
          </cell>
          <cell r="C74" t="str">
            <v>není plátce DPH</v>
          </cell>
          <cell r="D74" t="str">
            <v>Základní umělecká škola Vyškov, příspěvková organizace</v>
          </cell>
          <cell r="E74" t="str">
            <v>Nádražní 124/4, 682 01 Vyškov</v>
          </cell>
          <cell r="F74" t="str">
            <v>Nádražní 124/4</v>
          </cell>
          <cell r="G74" t="str">
            <v>682 01 Vyškov</v>
          </cell>
          <cell r="H74" t="str">
            <v>Nádražní</v>
          </cell>
          <cell r="I74">
            <v>124</v>
          </cell>
          <cell r="J74">
            <v>4</v>
          </cell>
          <cell r="K74" t="str">
            <v>Komerční banka, a.s.</v>
          </cell>
          <cell r="L74" t="str">
            <v>13538731 / 0100</v>
          </cell>
          <cell r="M74" t="str">
            <v>Aleš Musil</v>
          </cell>
          <cell r="N74" t="str">
            <v>ředitel</v>
          </cell>
          <cell r="O74" t="str">
            <v>Aleš Musil, ředitel</v>
          </cell>
          <cell r="P74" t="str">
            <v>Alešem Musilem</v>
          </cell>
          <cell r="Q74" t="str">
            <v>ředitelem</v>
          </cell>
          <cell r="R74" t="str">
            <v>Alešem Musilem, ředitelem</v>
          </cell>
          <cell r="S74" t="str">
            <v>Ve Vyškově</v>
          </cell>
          <cell r="T74" t="str">
            <v>školství</v>
          </cell>
          <cell r="U74" t="str">
            <v>v registru ekonomických subjektů ČSÚ v ARES</v>
          </cell>
          <cell r="V74">
            <v>517348648</v>
          </cell>
          <cell r="W74" t="str">
            <v>zusvy@zusvy.cz</v>
          </cell>
          <cell r="X74" t="str">
            <v>reditel@zusvy.cz</v>
          </cell>
          <cell r="Y74" t="str">
            <v>zusvy@zusvy.cz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</row>
        <row r="75">
          <cell r="A75">
            <v>559270</v>
          </cell>
          <cell r="B75" t="str">
            <v>JM_085</v>
          </cell>
          <cell r="C75" t="str">
            <v>není plátce DPH</v>
          </cell>
          <cell r="D75" t="str">
            <v>Gymnázium a Střední odborná škola zdravotnická a ekonomická Vyškov, příspěvková organizace</v>
          </cell>
          <cell r="E75" t="str">
            <v>Komenského 16/5, 682 01 Vyškov</v>
          </cell>
          <cell r="F75" t="str">
            <v>Komenského 16/5</v>
          </cell>
          <cell r="G75" t="str">
            <v>682 01 Vyškov</v>
          </cell>
          <cell r="H75" t="str">
            <v>Komenského</v>
          </cell>
          <cell r="I75">
            <v>16</v>
          </cell>
          <cell r="J75">
            <v>5</v>
          </cell>
          <cell r="K75" t="str">
            <v xml:space="preserve">Československá obchodní banka, a. s. </v>
          </cell>
          <cell r="L75" t="str">
            <v>154759538 / 0300</v>
          </cell>
          <cell r="M75" t="str">
            <v>RNDr. Václav Klement</v>
          </cell>
          <cell r="N75" t="str">
            <v>ředitel</v>
          </cell>
          <cell r="O75" t="str">
            <v>RNDr. Václav Klement, ředitel</v>
          </cell>
          <cell r="P75" t="str">
            <v>RNDr. Václavem Klementem</v>
          </cell>
          <cell r="Q75" t="str">
            <v>ředitelem</v>
          </cell>
          <cell r="R75" t="str">
            <v>RNDr. Václavem Klementem, ředitelem</v>
          </cell>
          <cell r="S75" t="str">
            <v>Ve Vyškově</v>
          </cell>
          <cell r="T75" t="str">
            <v>školství</v>
          </cell>
          <cell r="U75" t="str">
            <v>v registru ekonomických subjektů ČSÚ v ARES</v>
          </cell>
          <cell r="V75" t="str">
            <v>517348605</v>
          </cell>
          <cell r="W75" t="str">
            <v>lucie.valkova@gykovy.cz</v>
          </cell>
          <cell r="X75" t="str">
            <v>info@gykovy.cz</v>
          </cell>
          <cell r="Y75" t="str">
            <v>lucie.valkova@gykovy.cz</v>
          </cell>
          <cell r="Z75"/>
          <cell r="AA75"/>
          <cell r="AB75"/>
          <cell r="AC75" t="str">
            <v>Ing. Lucie Válková</v>
          </cell>
          <cell r="AD75">
            <v>724089244</v>
          </cell>
          <cell r="AE75" t="str">
            <v>andrea.polachova@gykovy.cz</v>
          </cell>
          <cell r="AF75" t="str">
            <v>1) SOŠ
2) Gymnázium</v>
          </cell>
          <cell r="AG75" t="str">
            <v>1) Miroslav Srpek
2) Bohumír Kudlička</v>
          </cell>
          <cell r="AH75" t="str">
            <v>732 803 885
731 085 150</v>
          </cell>
          <cell r="AI75"/>
        </row>
        <row r="76">
          <cell r="A76">
            <v>70843180</v>
          </cell>
          <cell r="B76" t="str">
            <v>JM_086</v>
          </cell>
          <cell r="C76" t="str">
            <v>není plátce DPH</v>
          </cell>
          <cell r="D76" t="str">
            <v>Oblastní pedagogicko-psychologická poradna Vyškov, příspěvková organizace</v>
          </cell>
          <cell r="E76" t="str">
            <v>Jungmannova 76/2, 682 01 Vyškov</v>
          </cell>
          <cell r="F76" t="str">
            <v>Jungmannova 76/2</v>
          </cell>
          <cell r="G76" t="str">
            <v>682 01 Vyškov</v>
          </cell>
          <cell r="H76" t="str">
            <v>Jungmannova</v>
          </cell>
          <cell r="I76">
            <v>76</v>
          </cell>
          <cell r="J76">
            <v>2</v>
          </cell>
          <cell r="K76" t="str">
            <v>Komerční banka, a.s.</v>
          </cell>
          <cell r="L76" t="str">
            <v>27-3897710237 / 0100</v>
          </cell>
          <cell r="M76" t="str">
            <v>Mgr. Jiljí Špičák</v>
          </cell>
          <cell r="N76" t="str">
            <v>ředitel</v>
          </cell>
          <cell r="O76" t="str">
            <v>Mgr. Jiljí Špičák, ředitel</v>
          </cell>
          <cell r="P76" t="str">
            <v>Mgr. Jiljím Špičákem</v>
          </cell>
          <cell r="Q76" t="str">
            <v>ředitelem</v>
          </cell>
          <cell r="R76" t="str">
            <v>Mgr. Jiljím Špičákem, ředitelem</v>
          </cell>
          <cell r="S76" t="str">
            <v>Ve Vyškově</v>
          </cell>
          <cell r="T76" t="str">
            <v>školství</v>
          </cell>
          <cell r="U76" t="str">
            <v>v registru ekonomických subjektů ČSÚ v ARES</v>
          </cell>
          <cell r="V76">
            <v>517348706</v>
          </cell>
          <cell r="W76"/>
          <cell r="X76" t="str">
            <v>reditel@opppvyskov.cz</v>
          </cell>
          <cell r="Y76" t="str">
            <v>ekonom@opppvyskov.cz</v>
          </cell>
          <cell r="Z76"/>
          <cell r="AA76"/>
          <cell r="AB76"/>
          <cell r="AC76" t="str">
            <v>Bc. Pavla Kyseláková</v>
          </cell>
          <cell r="AD76">
            <v>517348706</v>
          </cell>
          <cell r="AE76" t="str">
            <v>ekonom@opppvyskov.cz</v>
          </cell>
          <cell r="AF76"/>
          <cell r="AG76"/>
          <cell r="AH76"/>
          <cell r="AI76"/>
        </row>
        <row r="77">
          <cell r="A77">
            <v>13692933</v>
          </cell>
          <cell r="B77" t="str">
            <v>JM_087</v>
          </cell>
          <cell r="C77" t="str">
            <v>není plátce DPH</v>
          </cell>
          <cell r="D77" t="str">
            <v>Střední odborná škola a Střední odborné učiliště Vyškov, příspěvková organizace</v>
          </cell>
          <cell r="E77" t="str">
            <v>Sochorova 552/15, 682 01 Vyškov</v>
          </cell>
          <cell r="F77" t="str">
            <v>Sochorova 552/15</v>
          </cell>
          <cell r="G77" t="str">
            <v>682 01 Vyškov</v>
          </cell>
          <cell r="H77" t="str">
            <v>Sochorova</v>
          </cell>
          <cell r="I77">
            <v>552</v>
          </cell>
          <cell r="J77">
            <v>15</v>
          </cell>
          <cell r="K77" t="str">
            <v>Komerční banka, a.s.</v>
          </cell>
          <cell r="L77" t="str">
            <v>4236731 / 0100</v>
          </cell>
          <cell r="M77" t="str">
            <v>RNDr. Petr Hájek</v>
          </cell>
          <cell r="N77" t="str">
            <v>ředitel</v>
          </cell>
          <cell r="O77" t="str">
            <v>RNDr. Petr Hájek, ředitel</v>
          </cell>
          <cell r="P77" t="str">
            <v>RNDr. Petrem Hájkem</v>
          </cell>
          <cell r="Q77" t="str">
            <v>ředitelem</v>
          </cell>
          <cell r="R77" t="str">
            <v>RNDr. Petrem Hájkem, ředitelem</v>
          </cell>
          <cell r="S77" t="str">
            <v>Ve Vyškově</v>
          </cell>
          <cell r="T77" t="str">
            <v>školství</v>
          </cell>
          <cell r="U77" t="str">
            <v>v registru ekonomických subjektů ČSÚ v ARES</v>
          </cell>
          <cell r="V77" t="str">
            <v>517 348 866, 734 760 652
607 180 037</v>
          </cell>
          <cell r="W77" t="str">
            <v>dankova@sos-vyskov.cz, info@sos-vyskov.cz</v>
          </cell>
          <cell r="X77" t="str">
            <v>hajek@sos-vyskov.cz</v>
          </cell>
          <cell r="Y77" t="str">
            <v>baluchova@sos-vyskov.cz</v>
          </cell>
          <cell r="Z77"/>
          <cell r="AA77"/>
          <cell r="AB77"/>
          <cell r="AC77" t="str">
            <v>Ing. Eva Balúchová</v>
          </cell>
          <cell r="AD77" t="str">
            <v>517 321 166
605 826 886</v>
          </cell>
          <cell r="AE77" t="str">
            <v>baluchova@sos-vyskov.cz</v>
          </cell>
          <cell r="AF77"/>
          <cell r="AG77" t="str">
            <v>Ivo Gregor</v>
          </cell>
          <cell r="AH77">
            <v>602672766</v>
          </cell>
          <cell r="AI77" t="str">
            <v>gregor@sos-vyskov.cz</v>
          </cell>
        </row>
        <row r="78">
          <cell r="A78">
            <v>70843082</v>
          </cell>
          <cell r="B78" t="str">
            <v>JM_089</v>
          </cell>
          <cell r="C78" t="str">
            <v>není plátce DPH</v>
          </cell>
          <cell r="D78" t="str">
            <v>Mateřská škola, základní škola a střední škola Vyškov, příspěvková organizace</v>
          </cell>
          <cell r="E78" t="str">
            <v>Sídliště Osvobození 681/55, 682 01 Vyškov</v>
          </cell>
          <cell r="F78" t="str">
            <v>Sídliště Osvobození 681/55</v>
          </cell>
          <cell r="G78" t="str">
            <v>682 01 Vyškov</v>
          </cell>
          <cell r="H78" t="str">
            <v>Sídliště Osvobození</v>
          </cell>
          <cell r="I78">
            <v>681</v>
          </cell>
          <cell r="J78">
            <v>55</v>
          </cell>
          <cell r="K78" t="str">
            <v>Komerční banka, a.s.</v>
          </cell>
          <cell r="L78" t="str">
            <v>27-3897700207 / 0100</v>
          </cell>
          <cell r="M78" t="str">
            <v>Mgr. Miroslava Kudličková</v>
          </cell>
          <cell r="N78" t="str">
            <v>statutární zástupkyně</v>
          </cell>
          <cell r="O78" t="str">
            <v>Mgr. Miroslava Kudličková, statutární zástupkyně</v>
          </cell>
          <cell r="P78" t="str">
            <v>Mgr. Miroslavou Kudličkovou</v>
          </cell>
          <cell r="Q78" t="str">
            <v xml:space="preserve">statutární zástupkyní </v>
          </cell>
          <cell r="R78" t="str">
            <v xml:space="preserve">Mgr. Miroslavou Kudličkovou, statutární zástupkyní </v>
          </cell>
          <cell r="S78" t="str">
            <v>Ve Vyškově</v>
          </cell>
          <cell r="T78" t="str">
            <v>školství</v>
          </cell>
          <cell r="U78" t="str">
            <v>v registru ekonomických subjektů ČSÚ v ARES</v>
          </cell>
          <cell r="V78">
            <v>517348909</v>
          </cell>
          <cell r="W78"/>
          <cell r="X78" t="str">
            <v>specsvyskov@quick.cz
sps.vyskov@skolyjm.cz</v>
          </cell>
          <cell r="Y78" t="str">
            <v>specsvyskov@quick.cz</v>
          </cell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839205</v>
          </cell>
          <cell r="B79" t="str">
            <v>JM_090</v>
          </cell>
          <cell r="C79" t="str">
            <v>CZ00839205</v>
          </cell>
          <cell r="D79" t="str">
            <v>Nemocnice Vyškov, příspěvková organizace</v>
          </cell>
          <cell r="E79" t="str">
            <v>Purkyňova 235/36, 682 01 Vyškov</v>
          </cell>
          <cell r="F79" t="str">
            <v>Purkyňova 235/36</v>
          </cell>
          <cell r="G79" t="str">
            <v>682 01 Vyškov</v>
          </cell>
          <cell r="H79" t="str">
            <v>Purkyňova</v>
          </cell>
          <cell r="I79">
            <v>235</v>
          </cell>
          <cell r="J79">
            <v>36</v>
          </cell>
          <cell r="K79" t="str">
            <v>Komerční banka, a.s.</v>
          </cell>
          <cell r="L79" t="str">
            <v>7939731 / 0100</v>
          </cell>
          <cell r="M79" t="str">
            <v>JUDr. Zdeněk Horák, MBA</v>
          </cell>
          <cell r="N79" t="str">
            <v>ředitel</v>
          </cell>
          <cell r="O79" t="str">
            <v>JUDr. Zdeněk Horák, MBA, ředitel</v>
          </cell>
          <cell r="P79" t="str">
            <v>JUDr. Zdeňkem Horákem, MBA</v>
          </cell>
          <cell r="Q79" t="str">
            <v>ředitelem</v>
          </cell>
          <cell r="R79" t="str">
            <v>JUDr. Zdeňkem Horákem, MBA, ředitelem</v>
          </cell>
          <cell r="S79" t="str">
            <v>Ve Vyškově</v>
          </cell>
          <cell r="T79" t="str">
            <v>zdravotnictví</v>
          </cell>
          <cell r="U79" t="str">
            <v>V OR u KS v Brně, oddíl Pr, vložka 1258</v>
          </cell>
          <cell r="V79" t="str">
            <v>517 315 100
602 593 501</v>
          </cell>
          <cell r="W79" t="str">
            <v>tvrda@nemvy.cz</v>
          </cell>
          <cell r="X79" t="str">
            <v>horak@nemvy.cz</v>
          </cell>
          <cell r="Y79" t="str">
            <v>klimes@nemvy.cz
vavrova@nemvy.cz</v>
          </cell>
          <cell r="Z79" t="str">
            <v>JUDr. Taťána Menoušková</v>
          </cell>
          <cell r="AA79">
            <v>517315130</v>
          </cell>
          <cell r="AB79" t="str">
            <v>menouskova@nemvy.cz</v>
          </cell>
          <cell r="AC79" t="str">
            <v>Hana Vávrová
Radek Klimeš</v>
          </cell>
          <cell r="AD79" t="str">
            <v>517 315 141
517 315 140</v>
          </cell>
          <cell r="AE79" t="str">
            <v>vavrova@nemvy.cz
klimes@nemvy.cz</v>
          </cell>
          <cell r="AF79"/>
          <cell r="AG79" t="str">
            <v>Ing. Josef Odrazil
Vlastimil Pospíšil</v>
          </cell>
          <cell r="AH79" t="str">
            <v>517 315 160
517 315 163</v>
          </cell>
          <cell r="AI79" t="str">
            <v>odrazil@nemvy.cz
pospisil@nemvy.cz</v>
          </cell>
        </row>
        <row r="80">
          <cell r="A80">
            <v>62073516</v>
          </cell>
          <cell r="B80" t="str">
            <v>JM_092</v>
          </cell>
          <cell r="C80" t="str">
            <v>CZ62073516</v>
          </cell>
          <cell r="D80" t="str">
            <v>Vyšší odborná škola a střední škola Boskovice, příspěvková organizace</v>
          </cell>
          <cell r="E80" t="str">
            <v>Hybešova 982/53, 680 01 Boskovice</v>
          </cell>
          <cell r="F80" t="str">
            <v>Hybešova 982/53</v>
          </cell>
          <cell r="G80" t="str">
            <v>680 01 Boskovice</v>
          </cell>
          <cell r="H80" t="str">
            <v>Hybešova</v>
          </cell>
          <cell r="I80">
            <v>982</v>
          </cell>
          <cell r="J80">
            <v>53</v>
          </cell>
          <cell r="K80" t="str">
            <v>Komerční banka, a.s.</v>
          </cell>
          <cell r="L80" t="str">
            <v>9737631 / 0100</v>
          </cell>
          <cell r="M80" t="str">
            <v>Ing. Mgr. Pavel Vlach</v>
          </cell>
          <cell r="N80" t="str">
            <v>ředitel</v>
          </cell>
          <cell r="O80" t="str">
            <v>Ing. Mgr. Pavel Vlach, ředitel</v>
          </cell>
          <cell r="P80" t="str">
            <v>Ing. Mgr. Pavlem Vlachem</v>
          </cell>
          <cell r="Q80" t="str">
            <v>ředitelem</v>
          </cell>
          <cell r="R80" t="str">
            <v>Ing. Mgr. Pavlem Vlachem, ředitelem</v>
          </cell>
          <cell r="S80" t="str">
            <v>V Boskovicích</v>
          </cell>
          <cell r="T80" t="str">
            <v>školství</v>
          </cell>
          <cell r="U80" t="str">
            <v>v registru ekonomických subjektů ČSÚ v ARES</v>
          </cell>
          <cell r="V80">
            <v>511123111</v>
          </cell>
          <cell r="W80" t="str">
            <v>skola@vassboskovice.cz; Hedlova.Renata@vassboskovice.cz</v>
          </cell>
          <cell r="X80" t="str">
            <v>vlach.pavel@vassboskovice.cz</v>
          </cell>
          <cell r="Y80" t="str">
            <v>kapounova.ivana@vassboskovice.cz</v>
          </cell>
          <cell r="Z80"/>
          <cell r="AA80"/>
          <cell r="AB80"/>
          <cell r="AC80" t="str">
            <v>Bc. Ivana Kapounová</v>
          </cell>
          <cell r="AD80">
            <v>511123113</v>
          </cell>
          <cell r="AE80" t="str">
            <v>kapounova.ivana@vassboskovice.cz</v>
          </cell>
          <cell r="AF80"/>
          <cell r="AG80" t="str">
            <v>Jana Přibylová</v>
          </cell>
          <cell r="AH80">
            <v>511123105</v>
          </cell>
          <cell r="AI80" t="str">
            <v>pribylova.jana@vassboskovice.cz</v>
          </cell>
        </row>
        <row r="81">
          <cell r="A81">
            <v>558991</v>
          </cell>
          <cell r="B81" t="str">
            <v>JM_093</v>
          </cell>
          <cell r="C81" t="str">
            <v>není plátce DPH</v>
          </cell>
          <cell r="D81" t="str">
            <v>Gymnázium Brno, Křenová, příspěvková organizace</v>
          </cell>
          <cell r="E81" t="str">
            <v>Křenová 304/36, 602 00 Brno</v>
          </cell>
          <cell r="F81" t="str">
            <v>Křenová 304/36</v>
          </cell>
          <cell r="G81" t="str">
            <v>602 00 Brno</v>
          </cell>
          <cell r="H81" t="str">
            <v>Křenová</v>
          </cell>
          <cell r="I81">
            <v>304</v>
          </cell>
          <cell r="J81">
            <v>36</v>
          </cell>
          <cell r="K81" t="str">
            <v>Komerční banka, a.s.</v>
          </cell>
          <cell r="L81" t="str">
            <v>100234621 / 0100</v>
          </cell>
          <cell r="M81" t="str">
            <v>Mgr. Miroslav Marek</v>
          </cell>
          <cell r="N81" t="str">
            <v>ředitel</v>
          </cell>
          <cell r="O81" t="str">
            <v>Mgr. Miroslav Marek, ředitel</v>
          </cell>
          <cell r="P81" t="str">
            <v>Mgr. Miroslavem Markem</v>
          </cell>
          <cell r="Q81" t="str">
            <v>ředitelem</v>
          </cell>
          <cell r="R81" t="str">
            <v>Mgr. Miroslavem Markem, ředitelem</v>
          </cell>
          <cell r="S81" t="str">
            <v>V Brně</v>
          </cell>
          <cell r="T81" t="str">
            <v>školství</v>
          </cell>
          <cell r="U81" t="str">
            <v>v registru ekonomických subjektů ČSÚ v ARES</v>
          </cell>
          <cell r="V81">
            <v>543211598</v>
          </cell>
          <cell r="W81"/>
          <cell r="X81" t="str">
            <v>marek@gymkren.cz</v>
          </cell>
          <cell r="Y81" t="str">
            <v>sedlackova.o@gymkren.cz</v>
          </cell>
          <cell r="Z81"/>
          <cell r="AA81"/>
          <cell r="AB81"/>
          <cell r="AC81" t="str">
            <v>Olga Sedláčková</v>
          </cell>
          <cell r="AD81">
            <v>543321352</v>
          </cell>
          <cell r="AE81" t="str">
            <v>sedlackova.o@gymkren.cz</v>
          </cell>
          <cell r="AF81"/>
          <cell r="AG81" t="str">
            <v>Mirka Indráčková</v>
          </cell>
          <cell r="AH81">
            <v>543321352</v>
          </cell>
          <cell r="AI81" t="str">
            <v>indrackova@gymkren.cz</v>
          </cell>
        </row>
        <row r="82">
          <cell r="A82">
            <v>44993463</v>
          </cell>
          <cell r="B82" t="str">
            <v>JM_094</v>
          </cell>
          <cell r="C82" t="str">
            <v>není plátce DPH</v>
          </cell>
          <cell r="D82" t="str">
            <v>Základní umělecká škola Brno, Charbulova, příspěvková organizace</v>
          </cell>
          <cell r="E82" t="str">
            <v>Charbulova 108/84, 618 00 Brno</v>
          </cell>
          <cell r="F82" t="str">
            <v>Charbulova 108/84</v>
          </cell>
          <cell r="G82" t="str">
            <v>618 00 Brno</v>
          </cell>
          <cell r="H82" t="str">
            <v>Charbulova</v>
          </cell>
          <cell r="I82">
            <v>108</v>
          </cell>
          <cell r="J82">
            <v>84</v>
          </cell>
          <cell r="K82" t="str">
            <v>Komerční banka, a.s.</v>
          </cell>
          <cell r="L82" t="str">
            <v>31435621 / 0100</v>
          </cell>
          <cell r="M82" t="str">
            <v>Antonín Gál</v>
          </cell>
          <cell r="N82" t="str">
            <v>ředitel</v>
          </cell>
          <cell r="O82" t="str">
            <v>Antonín Gál, ředitel</v>
          </cell>
          <cell r="P82" t="str">
            <v>Antonínem Gálem</v>
          </cell>
          <cell r="Q82" t="str">
            <v>ředitelem</v>
          </cell>
          <cell r="R82" t="str">
            <v>Antonínem Gálem, ředitelem</v>
          </cell>
          <cell r="S82" t="str">
            <v>V Brně</v>
          </cell>
          <cell r="T82" t="str">
            <v>školství</v>
          </cell>
          <cell r="U82" t="str">
            <v>v registru ekonomických subjektů ČSÚ v ARES</v>
          </cell>
          <cell r="V82" t="str">
            <v>548 530 302
606 652 383</v>
          </cell>
          <cell r="W82"/>
          <cell r="X82" t="str">
            <v>zus.charbulova@orgman.cz</v>
          </cell>
          <cell r="Y82" t="str">
            <v>zus.charbulova@orgman.cz</v>
          </cell>
          <cell r="Z82"/>
          <cell r="AA82"/>
          <cell r="AB82"/>
          <cell r="AC82" t="str">
            <v>Jitka Kučerová</v>
          </cell>
          <cell r="AD82">
            <v>548530302</v>
          </cell>
          <cell r="AE82"/>
          <cell r="AF82"/>
          <cell r="AG82"/>
          <cell r="AH82"/>
          <cell r="AI82"/>
        </row>
        <row r="83">
          <cell r="A83">
            <v>60552255</v>
          </cell>
          <cell r="B83" t="str">
            <v>JM_095</v>
          </cell>
          <cell r="C83" t="str">
            <v>CZ60552255</v>
          </cell>
          <cell r="D83" t="str">
            <v>Střední škola Brno, Charbulova, příspěvková organizace</v>
          </cell>
          <cell r="E83" t="str">
            <v>Charbulova 1072/106, 618 00 Brno</v>
          </cell>
          <cell r="F83" t="str">
            <v>Charbulova 1072/106</v>
          </cell>
          <cell r="G83" t="str">
            <v>618 00 Brno</v>
          </cell>
          <cell r="H83" t="str">
            <v>Charbulova</v>
          </cell>
          <cell r="I83">
            <v>1072</v>
          </cell>
          <cell r="J83">
            <v>106</v>
          </cell>
          <cell r="K83" t="str">
            <v>Komerční banka, a.s.</v>
          </cell>
          <cell r="L83" t="str">
            <v>62039621 / 0100</v>
          </cell>
          <cell r="M83" t="str">
            <v>RNDr. Jana Marková</v>
          </cell>
          <cell r="N83" t="str">
            <v>ředitelka</v>
          </cell>
          <cell r="O83" t="str">
            <v>RNDr. Jana Marková, ředitelka</v>
          </cell>
          <cell r="P83" t="str">
            <v>RNDr. Janou Markovou</v>
          </cell>
          <cell r="Q83" t="str">
            <v>ředitelkou</v>
          </cell>
          <cell r="R83" t="str">
            <v>RNDr. Janou Markovou, ředitelkou</v>
          </cell>
          <cell r="S83" t="str">
            <v>V Brně</v>
          </cell>
          <cell r="T83" t="str">
            <v>školství</v>
          </cell>
          <cell r="U83" t="str">
            <v>v registru ekonomických subjektů ČSÚ v ARES</v>
          </cell>
          <cell r="V83" t="str">
            <v>548 424 133
723 612 036</v>
          </cell>
          <cell r="W83" t="str">
            <v>kalinova@ssposbrno.cz</v>
          </cell>
          <cell r="X83" t="str">
            <v>markova@charbulova.cz</v>
          </cell>
          <cell r="Y83" t="str">
            <v>podatelna@charbulova.cz</v>
          </cell>
          <cell r="Z83"/>
          <cell r="AA83"/>
          <cell r="AB83"/>
          <cell r="AC83"/>
          <cell r="AD83">
            <v>602575630</v>
          </cell>
          <cell r="AE83"/>
          <cell r="AF83" t="str">
            <v>1) ZP
2) ZP, EE</v>
          </cell>
          <cell r="AG83" t="str">
            <v>Ing. Miroslav Janák</v>
          </cell>
          <cell r="AH83">
            <v>601366435</v>
          </cell>
          <cell r="AI83" t="str">
            <v>janak@charbulova.cz</v>
          </cell>
        </row>
        <row r="84">
          <cell r="A84">
            <v>219321</v>
          </cell>
          <cell r="B84" t="str">
            <v>JM_096</v>
          </cell>
          <cell r="C84" t="str">
            <v>CZ00219321</v>
          </cell>
          <cell r="D84" t="str">
            <v>Integrovaná střední škola automobilní Brno, příspěvková organizace</v>
          </cell>
          <cell r="E84" t="str">
            <v>Křižíkova 106/15, 612 00 Brno</v>
          </cell>
          <cell r="F84" t="str">
            <v>Křižíkova 106/15</v>
          </cell>
          <cell r="G84" t="str">
            <v>612 00 Brno</v>
          </cell>
          <cell r="H84" t="str">
            <v>Křižíkova</v>
          </cell>
          <cell r="I84">
            <v>106</v>
          </cell>
          <cell r="J84">
            <v>15</v>
          </cell>
          <cell r="K84" t="str">
            <v>Komerční banka, a.s.</v>
          </cell>
          <cell r="L84" t="str">
            <v>73731621 / 0100</v>
          </cell>
          <cell r="M84" t="str">
            <v>Ing. Milan Chylík</v>
          </cell>
          <cell r="N84" t="str">
            <v>ředitel</v>
          </cell>
          <cell r="O84" t="str">
            <v>Ing. Milan Chylík, ředitel</v>
          </cell>
          <cell r="P84" t="str">
            <v>Ing. Milanem Chylíkem</v>
          </cell>
          <cell r="Q84" t="str">
            <v>ředitelem</v>
          </cell>
          <cell r="R84" t="str">
            <v>Ing. Milanem Chylíkem, ředitelem</v>
          </cell>
          <cell r="S84" t="str">
            <v>V Brně</v>
          </cell>
          <cell r="T84" t="str">
            <v>školství</v>
          </cell>
          <cell r="U84" t="str">
            <v>v registru ekonomických subjektů ČSÚ v ARES</v>
          </cell>
          <cell r="V84">
            <v>533433149</v>
          </cell>
          <cell r="W84"/>
          <cell r="X84" t="str">
            <v>redskoly@issabrno.cz</v>
          </cell>
          <cell r="Y84" t="str">
            <v>fakturace@issabrno.cz</v>
          </cell>
          <cell r="Z84"/>
          <cell r="AA84"/>
          <cell r="AB84"/>
          <cell r="AC84"/>
          <cell r="AD84">
            <v>533433149</v>
          </cell>
          <cell r="AE84" t="str">
            <v xml:space="preserve">Jana.Romanakova@issabrno.cz </v>
          </cell>
          <cell r="AF84"/>
          <cell r="AG84" t="str">
            <v>Ing. Štefan Štepník</v>
          </cell>
          <cell r="AH84" t="str">
            <v>533 433 149
777 295 809</v>
          </cell>
          <cell r="AI84" t="str">
            <v>stepnik@issabrno.cz</v>
          </cell>
        </row>
        <row r="85">
          <cell r="A85">
            <v>567566</v>
          </cell>
          <cell r="B85" t="str">
            <v>JM_097</v>
          </cell>
          <cell r="C85" t="str">
            <v>CZ00567566</v>
          </cell>
          <cell r="D85" t="str">
            <v>Taneční konzervatoř Brno, příspěvková organizace</v>
          </cell>
          <cell r="E85" t="str">
            <v>Nejedlého 375/3, 638 00 Brno</v>
          </cell>
          <cell r="F85" t="str">
            <v>Nejedlého 375/3</v>
          </cell>
          <cell r="G85" t="str">
            <v>638 00 Brno</v>
          </cell>
          <cell r="H85" t="str">
            <v>Nejedlého</v>
          </cell>
          <cell r="I85">
            <v>375</v>
          </cell>
          <cell r="J85">
            <v>3</v>
          </cell>
          <cell r="K85" t="str">
            <v>MONETA Money Bank, a. s.</v>
          </cell>
          <cell r="L85" t="str">
            <v>1000103514 / 0600</v>
          </cell>
          <cell r="M85" t="str">
            <v>Mgr. Zdeněk Kárný</v>
          </cell>
          <cell r="N85" t="str">
            <v>ředitel</v>
          </cell>
          <cell r="O85" t="str">
            <v>Mgr. Zdeněk Kárný, ředitel</v>
          </cell>
          <cell r="P85" t="str">
            <v>Mgr. Zdeňkem Kárným</v>
          </cell>
          <cell r="Q85" t="str">
            <v>ředitelem</v>
          </cell>
          <cell r="R85" t="str">
            <v>Mgr. Zdeňkem Kárným, ředitelem</v>
          </cell>
          <cell r="S85" t="str">
            <v>V Brně</v>
          </cell>
          <cell r="T85" t="str">
            <v>školství</v>
          </cell>
          <cell r="U85" t="str">
            <v>v registru ekonomických subjektů ČSÚ v ARES</v>
          </cell>
          <cell r="V85">
            <v>548529080</v>
          </cell>
          <cell r="W85"/>
          <cell r="X85" t="str">
            <v>tanec@tkbrno.cz</v>
          </cell>
          <cell r="Y85" t="str">
            <v>tanec@tkbrno.cz; rozikova.konz@seznam.cz</v>
          </cell>
          <cell r="Z85" t="str">
            <v>Dagmar Ráčková</v>
          </cell>
          <cell r="AA85">
            <v>548529081</v>
          </cell>
          <cell r="AB85" t="str">
            <v>rackovadag@seznam.cz</v>
          </cell>
          <cell r="AC85" t="str">
            <v>Marie Rozíková</v>
          </cell>
          <cell r="AD85">
            <v>548529081</v>
          </cell>
          <cell r="AE85" t="str">
            <v>rozikova.konz@seznam.cz</v>
          </cell>
          <cell r="AF85"/>
          <cell r="AG85" t="str">
            <v>Matěj Kellner</v>
          </cell>
          <cell r="AH85" t="str">
            <v>548 529 081
732 103 476</v>
          </cell>
          <cell r="AI85" t="str">
            <v>tanec@tkbrno.cz</v>
          </cell>
        </row>
        <row r="86">
          <cell r="A86">
            <v>567191</v>
          </cell>
          <cell r="B86" t="str">
            <v>JM_098</v>
          </cell>
          <cell r="C86" t="str">
            <v>není plátce DPH</v>
          </cell>
          <cell r="D86" t="str">
            <v>Střední škola F. D. Roosevelta Brno, příspěvková organizace</v>
          </cell>
          <cell r="E86" t="str">
            <v>Křižíkova 1694/11, 612 00 Brno</v>
          </cell>
          <cell r="F86" t="str">
            <v>Křižíkova 1694/11</v>
          </cell>
          <cell r="G86" t="str">
            <v>612 00 Brno</v>
          </cell>
          <cell r="H86" t="str">
            <v>Křižíkova</v>
          </cell>
          <cell r="I86">
            <v>1694</v>
          </cell>
          <cell r="J86">
            <v>11</v>
          </cell>
          <cell r="K86" t="str">
            <v>Česká národní banka</v>
          </cell>
          <cell r="L86" t="str">
            <v>190532621 / 0710</v>
          </cell>
          <cell r="M86" t="str">
            <v>Ing. Miroslava Zahradníková</v>
          </cell>
          <cell r="N86" t="str">
            <v>ředitelka</v>
          </cell>
          <cell r="O86" t="str">
            <v>Ing. Miroslava Zahradníková, ředitelka</v>
          </cell>
          <cell r="P86" t="str">
            <v>Ing. Miroslavou Zahradníkovou</v>
          </cell>
          <cell r="Q86" t="str">
            <v>ředitelkou</v>
          </cell>
          <cell r="R86" t="str">
            <v>Ing. Miroslavou Zahradníkovou, ředitelkou</v>
          </cell>
          <cell r="S86" t="str">
            <v>V Brně</v>
          </cell>
          <cell r="T86" t="str">
            <v>školství</v>
          </cell>
          <cell r="U86" t="str">
            <v>v registru ekonomických subjektů ČSÚ v ARES</v>
          </cell>
          <cell r="V86" t="str">
            <v>539 086 672</v>
          </cell>
          <cell r="W86"/>
          <cell r="X86" t="str">
            <v>zahradnikova@ssfdr.cz</v>
          </cell>
          <cell r="Y86" t="str">
            <v>skola@ssfdr.cz; zahradnikova@ssfdr.cz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70285837</v>
          </cell>
          <cell r="B87" t="str">
            <v>JM_099</v>
          </cell>
          <cell r="C87" t="str">
            <v>není plátce DPH</v>
          </cell>
          <cell r="D87" t="str">
            <v>Maják - středisko volného času Vyškov, příspěvková organizace</v>
          </cell>
          <cell r="E87" t="str">
            <v>Brněnská 139/7, 682 01 Vyškov</v>
          </cell>
          <cell r="F87" t="str">
            <v>Brněnská 139/7</v>
          </cell>
          <cell r="G87" t="str">
            <v>682 01 Vyškov</v>
          </cell>
          <cell r="H87" t="str">
            <v>Brněnská</v>
          </cell>
          <cell r="I87">
            <v>139</v>
          </cell>
          <cell r="J87">
            <v>7</v>
          </cell>
          <cell r="K87" t="str">
            <v>Komerční banka, a.s.</v>
          </cell>
          <cell r="L87" t="str">
            <v>8985090237 / 0100</v>
          </cell>
          <cell r="M87" t="str">
            <v>Mgr. Ludmila Nováková</v>
          </cell>
          <cell r="N87" t="str">
            <v>ředitelka</v>
          </cell>
          <cell r="O87" t="str">
            <v>Mgr. Ludmila Nováková, ředitelka</v>
          </cell>
          <cell r="P87" t="str">
            <v>Mgr. Ludmilou Novákovou</v>
          </cell>
          <cell r="Q87" t="str">
            <v>ředitelkou</v>
          </cell>
          <cell r="R87" t="str">
            <v>Mgr. Ludmilou Novákovou, ředitelkou</v>
          </cell>
          <cell r="S87" t="str">
            <v>Ve Vyškově</v>
          </cell>
          <cell r="T87" t="str">
            <v>školství</v>
          </cell>
          <cell r="U87" t="str">
            <v>v registru ekonomických subjektů ČSÚ v ARES</v>
          </cell>
          <cell r="V87" t="str">
            <v>517 348 962
607 903 068</v>
          </cell>
          <cell r="W87"/>
          <cell r="X87" t="str">
            <v>novakova@svcvyskov.cz</v>
          </cell>
          <cell r="Y87" t="str">
            <v>novakova@svcvyskov.cz</v>
          </cell>
          <cell r="Z87" t="str">
            <v>Bc. Jaroslava Kováčová</v>
          </cell>
          <cell r="AA87">
            <v>720373994</v>
          </cell>
          <cell r="AB87" t="str">
            <v>kovacova@ddm.vys.cz</v>
          </cell>
          <cell r="AC87" t="str">
            <v>Anna Galiová</v>
          </cell>
          <cell r="AD87" t="str">
            <v>728 207 380
517 348 962</v>
          </cell>
          <cell r="AE87" t="str">
            <v>ucetni@ddm.vys.cz</v>
          </cell>
          <cell r="AF87" t="str">
            <v>1) Brněnská, Vyškov
2) Ruprechtov</v>
          </cell>
          <cell r="AG87" t="str">
            <v>1) Jaroslav Formánek
2) Jan Slezák</v>
          </cell>
          <cell r="AH87" t="str">
            <v>725 015 413
725 015 349</v>
          </cell>
          <cell r="AI87"/>
        </row>
        <row r="88">
          <cell r="A88">
            <v>70843155</v>
          </cell>
          <cell r="B88" t="str">
            <v>JM_100</v>
          </cell>
          <cell r="C88" t="str">
            <v>CZ70843155</v>
          </cell>
          <cell r="D88" t="str">
            <v>Pedagogicko-psychologická poradna Brno, příspěvková organizace</v>
          </cell>
          <cell r="E88" t="str">
            <v>Hybešova 253/15, 602 00 Brno</v>
          </cell>
          <cell r="F88" t="str">
            <v>Hybešova 253/15</v>
          </cell>
          <cell r="G88" t="str">
            <v>602 00 Brno</v>
          </cell>
          <cell r="H88" t="str">
            <v>Hybešova</v>
          </cell>
          <cell r="I88">
            <v>253</v>
          </cell>
          <cell r="J88">
            <v>15</v>
          </cell>
          <cell r="K88" t="str">
            <v>Komerční banka, a.s.</v>
          </cell>
          <cell r="L88" t="str">
            <v>43-5168730237 / 0100</v>
          </cell>
          <cell r="M88" t="str">
            <v>Mgr. Libor Mikulášek</v>
          </cell>
          <cell r="N88" t="str">
            <v>ředitel</v>
          </cell>
          <cell r="O88" t="str">
            <v>Mgr. Libor Mikulášek, ředitel</v>
          </cell>
          <cell r="P88" t="str">
            <v>Mgr. Liborem Mikuláškem</v>
          </cell>
          <cell r="Q88" t="str">
            <v>ředitelem</v>
          </cell>
          <cell r="R88" t="str">
            <v>Mgr. Liborem Mikuláškem, ředitelem</v>
          </cell>
          <cell r="S88" t="str">
            <v>V Brně</v>
          </cell>
          <cell r="T88" t="str">
            <v>školství</v>
          </cell>
          <cell r="U88" t="str">
            <v>v registru ekonomických subjektů ČSÚ v ARES</v>
          </cell>
          <cell r="V88" t="str">
            <v>543 426 080
775 918 817</v>
          </cell>
          <cell r="W88"/>
          <cell r="X88" t="str">
            <v>mikulasek@pppbrno.cz
 lenka.krejci@pppbrno.cz</v>
          </cell>
          <cell r="Y88" t="str">
            <v>mezlova@pppbrno.cz</v>
          </cell>
          <cell r="Z88" t="str">
            <v>Mgr. Soňa Baldrmannová</v>
          </cell>
          <cell r="AA88">
            <v>543245915</v>
          </cell>
          <cell r="AB88" t="str">
            <v>baldrmannova@pppbrno.cz</v>
          </cell>
          <cell r="AC88" t="str">
            <v>Yvona Mézlová</v>
          </cell>
          <cell r="AD88">
            <v>543245914</v>
          </cell>
          <cell r="AE88" t="str">
            <v>mezlova@pppbrno.cz</v>
          </cell>
          <cell r="AF88" t="str">
            <v>1) Zachova, Kohoutova</v>
          </cell>
          <cell r="AG88" t="str">
            <v>Hana Součková</v>
          </cell>
          <cell r="AH88" t="str">
            <v>774 362 269
543 245 914</v>
          </cell>
          <cell r="AI88" t="str">
            <v>souckova@pppbrno.cz</v>
          </cell>
        </row>
        <row r="89">
          <cell r="A89">
            <v>60555980</v>
          </cell>
          <cell r="B89" t="str">
            <v>JM_102</v>
          </cell>
          <cell r="C89" t="str">
            <v>CZ60555980</v>
          </cell>
          <cell r="D89" t="str">
            <v xml:space="preserve">Středisko služeb školám a zařízení pro další vzdělávání pedagogických pracovníků Brno, příspěvková organizace </v>
          </cell>
          <cell r="E89" t="str">
            <v>Hybešova 253/15, 602 00 Brno</v>
          </cell>
          <cell r="F89" t="str">
            <v>Hybešova 253/15</v>
          </cell>
          <cell r="G89" t="str">
            <v>602 00 Brno</v>
          </cell>
          <cell r="H89" t="str">
            <v>Hybešova</v>
          </cell>
          <cell r="I89">
            <v>253</v>
          </cell>
          <cell r="J89">
            <v>15</v>
          </cell>
          <cell r="K89" t="str">
            <v>Komerční banka, a.s.</v>
          </cell>
          <cell r="L89" t="str">
            <v>44332621 / 0100</v>
          </cell>
          <cell r="M89" t="str">
            <v>Ing. Leona Sapíková, MPA, LL.M.</v>
          </cell>
          <cell r="N89" t="str">
            <v>ředitelka</v>
          </cell>
          <cell r="O89" t="str">
            <v>Ing. Leona Sapíková, MPA, LL.M., ředitelka</v>
          </cell>
          <cell r="P89" t="str">
            <v>Ing. Leonou Sapíkovou, MPA, LL.M.</v>
          </cell>
          <cell r="Q89" t="str">
            <v xml:space="preserve">ředitelkou </v>
          </cell>
          <cell r="R89" t="str">
            <v>Ing. Leonou Sapíkovou, MPA, LL.M.,ředitelkou</v>
          </cell>
          <cell r="S89" t="str">
            <v>V Brně</v>
          </cell>
          <cell r="T89" t="str">
            <v>školství</v>
          </cell>
          <cell r="U89" t="str">
            <v>v registru ekonomických subjektů ČSÚ v ARES</v>
          </cell>
          <cell r="V89" t="str">
            <v>543426011
543426021</v>
          </cell>
          <cell r="W89" t="str">
            <v xml:space="preserve"> red@sssbrno.cz</v>
          </cell>
          <cell r="X89" t="str">
            <v>reditel@sssbrno.cz</v>
          </cell>
          <cell r="Y89" t="str">
            <v>podatelna@sssbrno.cz</v>
          </cell>
          <cell r="Z89"/>
          <cell r="AA89"/>
          <cell r="AB89"/>
          <cell r="AC89" t="str">
            <v>Pavel Zdráhal</v>
          </cell>
          <cell r="AD89">
            <v>543426055</v>
          </cell>
          <cell r="AE89" t="str">
            <v>podatelna@sssbrno.cz</v>
          </cell>
          <cell r="AF89" t="str">
            <v>1) Brno Hybešova, Kuřim, Hodonín, Velké Pavl.,Bzenec
2) Brno - Česká</v>
          </cell>
          <cell r="AG89" t="str">
            <v>1) Yveta Veselá
2) Michal Němec</v>
          </cell>
          <cell r="AH89" t="str">
            <v>543 426 039
720 993 696</v>
          </cell>
          <cell r="AI89" t="str">
            <v>podatelna@sssbrno.cz</v>
          </cell>
        </row>
        <row r="90">
          <cell r="A90">
            <v>401293</v>
          </cell>
          <cell r="B90" t="str">
            <v>JM_104</v>
          </cell>
          <cell r="C90" t="str">
            <v>není plátce DPH</v>
          </cell>
          <cell r="D90" t="str">
            <v>Dětský domov Brno, Jílová, příspěvková organizace</v>
          </cell>
          <cell r="E90" t="str">
            <v>Jílová 119/13, 639 00 Brno</v>
          </cell>
          <cell r="F90" t="str">
            <v>Jílová 119/13</v>
          </cell>
          <cell r="G90" t="str">
            <v>639 00 Brno</v>
          </cell>
          <cell r="H90" t="str">
            <v>Jílová</v>
          </cell>
          <cell r="I90">
            <v>119</v>
          </cell>
          <cell r="J90">
            <v>13</v>
          </cell>
          <cell r="K90" t="str">
            <v>MONETA Money Bank, a. s.</v>
          </cell>
          <cell r="L90" t="str">
            <v>126505514 / 0600</v>
          </cell>
          <cell r="M90" t="str">
            <v>Mgr. Markéta Strážnická</v>
          </cell>
          <cell r="N90" t="str">
            <v>ředitelka</v>
          </cell>
          <cell r="O90" t="str">
            <v>Mgr. Markéta Strážnická, statutární zástupkyně ředitelky</v>
          </cell>
          <cell r="P90" t="str">
            <v>Mgr. Markétou Strážnickou</v>
          </cell>
          <cell r="Q90" t="str">
            <v>ředitelkou</v>
          </cell>
          <cell r="R90" t="str">
            <v>Mgr. Markétou Strážnickou, ředitelkou</v>
          </cell>
          <cell r="S90" t="str">
            <v>V Brně</v>
          </cell>
          <cell r="T90" t="str">
            <v>školství</v>
          </cell>
          <cell r="U90" t="str">
            <v>v registru ekonomických subjektů ČSÚ v ARES</v>
          </cell>
          <cell r="V90" t="str">
            <v>543 248 940
736 605 949</v>
          </cell>
          <cell r="W90"/>
          <cell r="X90" t="str">
            <v>straznicka.marketa@ddjilova.cz</v>
          </cell>
          <cell r="Y90" t="str">
            <v>ddjilova@ddjilova.cz</v>
          </cell>
          <cell r="Z90" t="str">
            <v>Mgr. Markéta Strážnická</v>
          </cell>
          <cell r="AA90">
            <v>603457142</v>
          </cell>
          <cell r="AB90"/>
          <cell r="AC90" t="str">
            <v>Hana Bílková</v>
          </cell>
          <cell r="AD90" t="str">
            <v>543 248 940
736 605 951</v>
          </cell>
          <cell r="AE90"/>
          <cell r="AF90"/>
          <cell r="AG90" t="str">
            <v>Miroslav Konečný</v>
          </cell>
          <cell r="AH90">
            <v>543248940</v>
          </cell>
          <cell r="AI90"/>
        </row>
        <row r="91">
          <cell r="A91">
            <v>567396</v>
          </cell>
          <cell r="B91" t="str">
            <v>JM_105</v>
          </cell>
          <cell r="C91" t="str">
            <v>není plátce DPH</v>
          </cell>
          <cell r="D91" t="str">
            <v>Domov mládeže a zařízení školního stravování Brno, příspěvková organizace</v>
          </cell>
          <cell r="E91" t="str">
            <v>Klášterského 620/4, 617 00 Brno</v>
          </cell>
          <cell r="F91" t="str">
            <v>Klášterského 620/4</v>
          </cell>
          <cell r="G91" t="str">
            <v>617 00 Brno</v>
          </cell>
          <cell r="H91" t="str">
            <v>Klášterského</v>
          </cell>
          <cell r="I91">
            <v>620</v>
          </cell>
          <cell r="J91">
            <v>4</v>
          </cell>
          <cell r="K91" t="str">
            <v>Komerční banka, a.s.</v>
          </cell>
          <cell r="L91" t="str">
            <v>133933621 / 0100</v>
          </cell>
          <cell r="M91" t="str">
            <v>Mgr. Dalibor Fiala</v>
          </cell>
          <cell r="N91" t="str">
            <v>ředitel</v>
          </cell>
          <cell r="O91" t="str">
            <v>Mgr. Dalibor Fiala, ředitel</v>
          </cell>
          <cell r="P91" t="str">
            <v>Mgr. Daliborem Fialou</v>
          </cell>
          <cell r="Q91" t="str">
            <v>ředitelem</v>
          </cell>
          <cell r="R91" t="str">
            <v>Mgr. Daliborem Fialou, ředitelem</v>
          </cell>
          <cell r="S91" t="str">
            <v>V Brně</v>
          </cell>
          <cell r="T91" t="str">
            <v>školství</v>
          </cell>
          <cell r="U91" t="str">
            <v>v registru ekonomických subjektů ČSÚ v ARES</v>
          </cell>
          <cell r="V91" t="str">
            <v>545 233 789
739 593 509</v>
          </cell>
          <cell r="W91" t="str">
            <v xml:space="preserve"> matailova.dmklast@seznam.cz</v>
          </cell>
          <cell r="X91" t="str">
            <v>fiala.dmklast@seznam.cz</v>
          </cell>
          <cell r="Y91" t="str">
            <v>matailova.dmklast@seznam.cz</v>
          </cell>
          <cell r="Z91" t="str">
            <v>Bc. Věra Zajíčková</v>
          </cell>
          <cell r="AA91">
            <v>732598866</v>
          </cell>
          <cell r="AB91" t="str">
            <v>zajickova.dmklast@seznam.cz</v>
          </cell>
          <cell r="AC91" t="str">
            <v>Jitka Matailová</v>
          </cell>
          <cell r="AD91" t="str">
            <v>739 593 508
545 233 202</v>
          </cell>
          <cell r="AE91" t="str">
            <v>zajickova.dmklast@seznam.cz</v>
          </cell>
          <cell r="AF91"/>
          <cell r="AG91" t="str">
            <v>Blažena Dolejská
Jiří Horák</v>
          </cell>
          <cell r="AH91" t="str">
            <v>604 188 930
545 234 268</v>
          </cell>
          <cell r="AI91" t="str">
            <v>dmklast4@iol.cz</v>
          </cell>
        </row>
        <row r="92">
          <cell r="A92">
            <v>44993498</v>
          </cell>
          <cell r="B92" t="str">
            <v>JM_106</v>
          </cell>
          <cell r="C92" t="str">
            <v>není plátce DPH</v>
          </cell>
          <cell r="D92" t="str">
            <v>Základní umělecká škola Brno, Slunná, příspěvková organizace</v>
          </cell>
          <cell r="E92" t="str">
            <v>Slunná 193/11, 617 00 Brno</v>
          </cell>
          <cell r="F92" t="str">
            <v>Slunná 193/11</v>
          </cell>
          <cell r="G92" t="str">
            <v>617 00 Brno</v>
          </cell>
          <cell r="H92" t="str">
            <v>Slunná</v>
          </cell>
          <cell r="I92">
            <v>193</v>
          </cell>
          <cell r="J92">
            <v>11</v>
          </cell>
          <cell r="K92" t="str">
            <v>Česká národní banka</v>
          </cell>
          <cell r="L92" t="str">
            <v>30838621 / 0710</v>
          </cell>
          <cell r="M92" t="str">
            <v>Mgr. Šárka Brychová</v>
          </cell>
          <cell r="N92" t="str">
            <v>ředitelka</v>
          </cell>
          <cell r="O92" t="str">
            <v>Mgr. Šárka Brychová, ředitelka</v>
          </cell>
          <cell r="P92" t="str">
            <v>Mgr. Šárkou Brychovou</v>
          </cell>
          <cell r="Q92" t="str">
            <v>ředitelkou</v>
          </cell>
          <cell r="R92" t="str">
            <v>Mgr. Šárkou Brychovou, ředitelkou</v>
          </cell>
          <cell r="S92" t="str">
            <v>V Brně</v>
          </cell>
          <cell r="T92" t="str">
            <v>školství</v>
          </cell>
          <cell r="U92" t="str">
            <v>v registru ekonomických subjektů ČSÚ v ARES</v>
          </cell>
          <cell r="V92" t="str">
            <v xml:space="preserve">731 507 898
</v>
          </cell>
          <cell r="W92"/>
          <cell r="X92" t="str">
            <v>reditelstvi@zus-slunna.cz</v>
          </cell>
          <cell r="Y92" t="str">
            <v>reditelstvi@zus-slunna.cz</v>
          </cell>
          <cell r="Z92"/>
          <cell r="AA92"/>
          <cell r="AB92"/>
          <cell r="AC92" t="str">
            <v>Věra Macháčková</v>
          </cell>
          <cell r="AD92">
            <v>545233938</v>
          </cell>
          <cell r="AE92" t="str">
            <v>reditelstvi@zus-slunna.cz</v>
          </cell>
          <cell r="AF92"/>
          <cell r="AG92"/>
          <cell r="AH92"/>
          <cell r="AI92"/>
        </row>
        <row r="93">
          <cell r="A93">
            <v>567213</v>
          </cell>
          <cell r="B93" t="str">
            <v>JM_107</v>
          </cell>
          <cell r="C93" t="str">
            <v>CZ00567213</v>
          </cell>
          <cell r="D93" t="str">
            <v>Odborné učiliště a praktická škola Brno, příspěvková organizace</v>
          </cell>
          <cell r="E93" t="str">
            <v>Lomená 530/44, 617 00 Brno</v>
          </cell>
          <cell r="F93" t="str">
            <v>Lomená 530/44</v>
          </cell>
          <cell r="G93" t="str">
            <v>617 00 Brno</v>
          </cell>
          <cell r="H93" t="str">
            <v>Lomená</v>
          </cell>
          <cell r="I93">
            <v>530</v>
          </cell>
          <cell r="J93">
            <v>44</v>
          </cell>
          <cell r="K93" t="str">
            <v>Komerční banka, a.s.</v>
          </cell>
          <cell r="L93" t="str">
            <v>179237621 / 0100</v>
          </cell>
          <cell r="M93" t="str">
            <v>Mgr. Soňa Řehůřková</v>
          </cell>
          <cell r="N93" t="str">
            <v>ředitelka</v>
          </cell>
          <cell r="O93" t="str">
            <v>Mgr. Soňa Řehůřková, ředitelka</v>
          </cell>
          <cell r="P93" t="str">
            <v>Mgr. Soňou Řehůřkovou</v>
          </cell>
          <cell r="Q93" t="str">
            <v>ředitelkou</v>
          </cell>
          <cell r="R93" t="str">
            <v>Mgr. Soňou Řehůřkovou, ředitelkou</v>
          </cell>
          <cell r="S93" t="str">
            <v>V Brně</v>
          </cell>
          <cell r="T93" t="str">
            <v>školství</v>
          </cell>
          <cell r="U93" t="str">
            <v>v registru ekonomických subjektů ČSÚ v ARES</v>
          </cell>
          <cell r="V93" t="str">
            <v>545 233 110
736 539 887</v>
          </cell>
          <cell r="W93"/>
          <cell r="X93" t="str">
            <v>sekretariat@oupslomena.cz</v>
          </cell>
          <cell r="Y93" t="str">
            <v>jaskova@oupslomena.cz</v>
          </cell>
          <cell r="Z93"/>
          <cell r="AA93"/>
          <cell r="AB93"/>
          <cell r="AC93" t="str">
            <v>Zdeněk Pirochta</v>
          </cell>
          <cell r="AD93">
            <v>545128765</v>
          </cell>
          <cell r="AE93" t="str">
            <v>sekretariat@oupslomena.cz</v>
          </cell>
          <cell r="AF93"/>
          <cell r="AG93" t="str">
            <v>Jaroslav Mazour</v>
          </cell>
          <cell r="AH93">
            <v>545128743</v>
          </cell>
          <cell r="AI93" t="str">
            <v>sekretariat@oupslomena.cz</v>
          </cell>
        </row>
        <row r="94">
          <cell r="A94">
            <v>62157299</v>
          </cell>
          <cell r="B94" t="str">
            <v>JM_108</v>
          </cell>
          <cell r="C94" t="str">
            <v>není plátce DPH</v>
          </cell>
          <cell r="D94" t="str">
            <v>Mateřská škola a základní škola Brno, Štolcova, příspěvková organizace</v>
          </cell>
          <cell r="E94" t="str">
            <v>Štolcova 301/16, 618 00 Brno</v>
          </cell>
          <cell r="F94" t="str">
            <v>Štolcova 301/16</v>
          </cell>
          <cell r="G94" t="str">
            <v>618 00 Brno</v>
          </cell>
          <cell r="H94" t="str">
            <v>Štolcova</v>
          </cell>
          <cell r="I94">
            <v>301</v>
          </cell>
          <cell r="J94">
            <v>16</v>
          </cell>
          <cell r="K94" t="str">
            <v>Komerční banka, a.s.</v>
          </cell>
          <cell r="L94" t="str">
            <v>66531621 / 0100</v>
          </cell>
          <cell r="M94" t="str">
            <v>Mgr. Tomáš Musil</v>
          </cell>
          <cell r="N94" t="str">
            <v>ředitel</v>
          </cell>
          <cell r="O94" t="str">
            <v>Mgr. Tomáš Musil, ředitel</v>
          </cell>
          <cell r="P94" t="str">
            <v>Mgr. Tomášem Musilem</v>
          </cell>
          <cell r="Q94" t="str">
            <v>ředitelem</v>
          </cell>
          <cell r="R94" t="str">
            <v>Mgr. Tomášem Musilem, ředitelem</v>
          </cell>
          <cell r="S94" t="str">
            <v>V Brně</v>
          </cell>
          <cell r="T94" t="str">
            <v>školství</v>
          </cell>
          <cell r="U94" t="str">
            <v>v registru ekonomických subjektů ČSÚ v ARES</v>
          </cell>
          <cell r="V94" t="str">
            <v>548 424 061
775 334 470</v>
          </cell>
          <cell r="W94" t="str">
            <v>zs@autistickaskola.cz</v>
          </cell>
          <cell r="X94" t="str">
            <v>musil@autistickaskola.cz</v>
          </cell>
          <cell r="Y94" t="str">
            <v>zs@autistickaskola.cz</v>
          </cell>
          <cell r="Z94"/>
          <cell r="AA94"/>
          <cell r="AB94"/>
          <cell r="AC94" t="str">
            <v>Eva Severová</v>
          </cell>
          <cell r="AD94" t="str">
            <v>548 424 061
775 334 469</v>
          </cell>
          <cell r="AE94" t="str">
            <v>zs@autistickaskola.cz</v>
          </cell>
          <cell r="AF94"/>
          <cell r="AG94" t="str">
            <v>Zdeněk Pejřil</v>
          </cell>
          <cell r="AH94" t="str">
            <v>548 424 061
608 083 348</v>
          </cell>
          <cell r="AI94" t="str">
            <v>zs@autistickaskola.cz</v>
          </cell>
        </row>
        <row r="95">
          <cell r="A95">
            <v>226467</v>
          </cell>
          <cell r="B95" t="str">
            <v>JM_109</v>
          </cell>
          <cell r="C95" t="str">
            <v>není plátce DPH</v>
          </cell>
          <cell r="D95" t="str">
            <v>Střední škola grafická Brno, příspěvková organizace</v>
          </cell>
          <cell r="E95" t="str">
            <v>Šmahova 364/110, 627 00 Brno</v>
          </cell>
          <cell r="F95" t="str">
            <v>Šmahova 364/110</v>
          </cell>
          <cell r="G95" t="str">
            <v>627 00 Brno</v>
          </cell>
          <cell r="H95" t="str">
            <v>Šmahova</v>
          </cell>
          <cell r="I95">
            <v>364</v>
          </cell>
          <cell r="J95">
            <v>110</v>
          </cell>
          <cell r="K95" t="str">
            <v>Komerční banka, a.s.</v>
          </cell>
          <cell r="L95" t="str">
            <v>77636621 / 0100</v>
          </cell>
          <cell r="M95" t="str">
            <v>Ing. Jarmila Šustrová</v>
          </cell>
          <cell r="N95" t="str">
            <v>ředitelka</v>
          </cell>
          <cell r="O95" t="str">
            <v>Ing. Jarmila Šustrová, ředitelka</v>
          </cell>
          <cell r="P95" t="str">
            <v>Ing. Jarmilou Šustrovou</v>
          </cell>
          <cell r="Q95" t="str">
            <v>ředitelkou</v>
          </cell>
          <cell r="R95" t="str">
            <v>Ing. Jarmilou Šustrovou, ředitelkou</v>
          </cell>
          <cell r="S95" t="str">
            <v>V Brně</v>
          </cell>
          <cell r="T95" t="str">
            <v>školství</v>
          </cell>
          <cell r="U95" t="str">
            <v>v registru ekonomických subjektů ČSÚ v ARES</v>
          </cell>
          <cell r="V95">
            <v>517810140</v>
          </cell>
          <cell r="W95"/>
          <cell r="X95" t="str">
            <v>jarmila.sustrova@ssgbrno.cz</v>
          </cell>
          <cell r="Y95" t="str">
            <v>ucetni@ssgbrno.cz</v>
          </cell>
          <cell r="Z95"/>
          <cell r="AA95"/>
          <cell r="AB95"/>
          <cell r="AC95" t="str">
            <v>Oldřiška Bendová</v>
          </cell>
          <cell r="AD95">
            <v>517810125</v>
          </cell>
          <cell r="AE95" t="str">
            <v>ekonom@ssgbrno.cz</v>
          </cell>
          <cell r="AF95"/>
          <cell r="AG95" t="str">
            <v>Pavel Novodomský</v>
          </cell>
          <cell r="AH95" t="str">
            <v>517 810 124
731 413 086</v>
          </cell>
          <cell r="AI95" t="str">
            <v>spravce.budov@ssgbrno.cz</v>
          </cell>
        </row>
        <row r="96">
          <cell r="A96">
            <v>44993501</v>
          </cell>
          <cell r="B96" t="str">
            <v>JM_111</v>
          </cell>
          <cell r="C96" t="str">
            <v>není plátce DPH</v>
          </cell>
          <cell r="D96" t="str">
            <v>Základní umělecká škola Antonína Doležala, Brno, Trnkova 81, příspěvková organizace</v>
          </cell>
          <cell r="E96" t="str">
            <v>Trnkova 1784/81, 628 00 Brno</v>
          </cell>
          <cell r="F96" t="str">
            <v>Trnkova 1784/81</v>
          </cell>
          <cell r="G96" t="str">
            <v>628 00 Brno</v>
          </cell>
          <cell r="H96" t="str">
            <v>Trnkova</v>
          </cell>
          <cell r="I96">
            <v>1784</v>
          </cell>
          <cell r="J96">
            <v>81</v>
          </cell>
          <cell r="K96" t="str">
            <v>Česká národní banka</v>
          </cell>
          <cell r="L96" t="str">
            <v>28535621 / 0710</v>
          </cell>
          <cell r="M96" t="str">
            <v>MgA. František Fiala</v>
          </cell>
          <cell r="N96" t="str">
            <v>ředitel</v>
          </cell>
          <cell r="O96" t="str">
            <v>MgA. František Fiala, ředitel</v>
          </cell>
          <cell r="P96" t="str">
            <v>MgA. Františkem Fialou</v>
          </cell>
          <cell r="Q96" t="str">
            <v>ředitelem</v>
          </cell>
          <cell r="R96" t="str">
            <v>MgA. Františkem Fialou, ředitelem</v>
          </cell>
          <cell r="S96" t="str">
            <v>V Brně</v>
          </cell>
          <cell r="T96" t="str">
            <v>školství</v>
          </cell>
          <cell r="U96" t="str">
            <v>v registru ekonomických subjektů ČSÚ v ARES</v>
          </cell>
          <cell r="V96" t="str">
            <v xml:space="preserve">544211186
728 265 879 </v>
          </cell>
          <cell r="W96"/>
          <cell r="X96" t="str">
            <v>zustrnkova@volny.cz</v>
          </cell>
          <cell r="Y96" t="str">
            <v>zustrnkova@volny.cz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A97">
            <v>380431</v>
          </cell>
          <cell r="B97" t="str">
            <v>JM_112</v>
          </cell>
          <cell r="C97" t="str">
            <v>CZ00380431</v>
          </cell>
          <cell r="D97" t="str">
            <v>Střední škola strojírenská a elektrotechnická Brno, příspěvková organizace</v>
          </cell>
          <cell r="E97" t="str">
            <v>Trnkova 2482/113, 628 00 Brno</v>
          </cell>
          <cell r="F97" t="str">
            <v>Trnkova 2482/113</v>
          </cell>
          <cell r="G97" t="str">
            <v>628 00 Brno</v>
          </cell>
          <cell r="H97" t="str">
            <v>Trnkova</v>
          </cell>
          <cell r="I97">
            <v>2482</v>
          </cell>
          <cell r="J97">
            <v>113</v>
          </cell>
          <cell r="K97" t="str">
            <v>Komerční banka, a.s.</v>
          </cell>
          <cell r="L97" t="str">
            <v>82136621 / 0100</v>
          </cell>
          <cell r="M97" t="str">
            <v>Ing. Roman Moliš</v>
          </cell>
          <cell r="N97" t="str">
            <v>ředitel</v>
          </cell>
          <cell r="O97" t="str">
            <v>Ing. Roman Moliš, ředitel</v>
          </cell>
          <cell r="P97" t="str">
            <v>Ing. Romanem Molišem</v>
          </cell>
          <cell r="Q97" t="str">
            <v>ředitelem</v>
          </cell>
          <cell r="R97" t="str">
            <v>Ing. Romanem Molišem, ředitelem</v>
          </cell>
          <cell r="S97" t="str">
            <v>V Brně</v>
          </cell>
          <cell r="T97" t="str">
            <v>školství</v>
          </cell>
          <cell r="U97" t="str">
            <v>v registru ekonomických subjektů ČSÚ v ARES</v>
          </cell>
          <cell r="V97">
            <v>544422813</v>
          </cell>
          <cell r="W97"/>
          <cell r="X97" t="str">
            <v>molis@sssebrno.cz</v>
          </cell>
          <cell r="Y97" t="str">
            <v>jenysvlastimil@seznam.cz; kalinics@seznam.cz</v>
          </cell>
          <cell r="Z97" t="str">
            <v>Vlastimil Jenyš</v>
          </cell>
          <cell r="AA97">
            <v>544422861</v>
          </cell>
          <cell r="AB97" t="str">
            <v>jenysvlastimil@seznam.cz</v>
          </cell>
          <cell r="AC97" t="str">
            <v>Vlastimil Jenyš
Milan Kalinics</v>
          </cell>
          <cell r="AD97">
            <v>544422861</v>
          </cell>
          <cell r="AE97" t="str">
            <v>jenysvlastimil@seznam.cz
kalinics@seznam.cz</v>
          </cell>
          <cell r="AF97"/>
          <cell r="AG97" t="str">
            <v>Vlastimil Jenyš
Milan Kalinics</v>
          </cell>
          <cell r="AH97">
            <v>544422861</v>
          </cell>
          <cell r="AI97" t="str">
            <v>jenysvlastimil@seznam.cz
kalinics@seznam.cz</v>
          </cell>
        </row>
        <row r="98">
          <cell r="A98">
            <v>62156748</v>
          </cell>
          <cell r="B98" t="str">
            <v>JM_113</v>
          </cell>
          <cell r="C98" t="str">
            <v>není plátce DPH</v>
          </cell>
          <cell r="D98" t="str">
            <v>Základní umělecká škola PhDr. Zbyňka Mrkose, Brno, Došlíkova 48, příspěvková organizace</v>
          </cell>
          <cell r="E98" t="str">
            <v>Došlíkova 4185/48, 636 00 Brno</v>
          </cell>
          <cell r="F98" t="str">
            <v>Došlíkova 4185/48</v>
          </cell>
          <cell r="G98" t="str">
            <v>636 00 Brno</v>
          </cell>
          <cell r="H98" t="str">
            <v>Došlíkova</v>
          </cell>
          <cell r="I98">
            <v>4185</v>
          </cell>
          <cell r="J98">
            <v>48</v>
          </cell>
          <cell r="K98" t="str">
            <v>Komerční banka, a.s.</v>
          </cell>
          <cell r="L98" t="str">
            <v>27436621 / 0100</v>
          </cell>
          <cell r="M98" t="str">
            <v>Mgr. Lenka Jeřábková</v>
          </cell>
          <cell r="N98" t="str">
            <v>ředitelka</v>
          </cell>
          <cell r="O98" t="str">
            <v>Mgr. Lenka Jeřábková, ředitelka</v>
          </cell>
          <cell r="P98" t="str">
            <v>Mgr. Lenkou Jeřábkovou</v>
          </cell>
          <cell r="Q98" t="str">
            <v>ředitelkou</v>
          </cell>
          <cell r="R98" t="str">
            <v>Mgr. Lenkou Jeřábkovou, ředitelkou</v>
          </cell>
          <cell r="S98" t="str">
            <v>V Brně</v>
          </cell>
          <cell r="T98" t="str">
            <v>školství</v>
          </cell>
          <cell r="U98" t="str">
            <v>v registru ekonomických subjektů ČSÚ v ARES</v>
          </cell>
          <cell r="V98">
            <v>548212105</v>
          </cell>
          <cell r="W98"/>
          <cell r="X98" t="str">
            <v>info@zus-brno.cz</v>
          </cell>
          <cell r="Y98" t="str">
            <v>info@zus-brno.cz</v>
          </cell>
          <cell r="Z98"/>
          <cell r="AA98"/>
          <cell r="AB98"/>
          <cell r="AC98" t="str">
            <v>Ing. Marie Bártů</v>
          </cell>
          <cell r="AD98">
            <v>548212105</v>
          </cell>
          <cell r="AE98" t="str">
            <v>info@zus-brno.cz</v>
          </cell>
          <cell r="AF98"/>
          <cell r="AG98" t="str">
            <v>Jovanka Turková</v>
          </cell>
          <cell r="AH98">
            <v>548212105</v>
          </cell>
          <cell r="AI98" t="str">
            <v>info@zus-brno.cz</v>
          </cell>
        </row>
        <row r="99">
          <cell r="A99">
            <v>226475</v>
          </cell>
          <cell r="B99" t="str">
            <v>JM_114</v>
          </cell>
          <cell r="C99" t="str">
            <v>CZ00226475</v>
          </cell>
          <cell r="D99" t="str">
            <v>Střední škola technická a ekonomická Brno, Olomoucká, příspěvková organizace</v>
          </cell>
          <cell r="E99" t="str">
            <v>Olomoucká 1140/61, 627 00 Brno</v>
          </cell>
          <cell r="F99" t="str">
            <v>Olomoucká 1140/61</v>
          </cell>
          <cell r="G99" t="str">
            <v>627 00 Brno</v>
          </cell>
          <cell r="H99" t="str">
            <v>Olomoucká</v>
          </cell>
          <cell r="I99">
            <v>1140</v>
          </cell>
          <cell r="J99">
            <v>61</v>
          </cell>
          <cell r="K99" t="str">
            <v>Komerční banka, a.s.</v>
          </cell>
          <cell r="L99" t="str">
            <v>79332621 / 0100</v>
          </cell>
          <cell r="M99" t="str">
            <v>Ing. Zdeněk Pavlík</v>
          </cell>
          <cell r="N99" t="str">
            <v>ředitel</v>
          </cell>
          <cell r="O99" t="str">
            <v>Ing. Zdeněk Pavlík, ředitel</v>
          </cell>
          <cell r="P99" t="str">
            <v>Ing. Zdeňkem Pavlíkem</v>
          </cell>
          <cell r="Q99" t="str">
            <v>ředitelem</v>
          </cell>
          <cell r="R99" t="str">
            <v>Ing. Zdeňkem Pavlíkem, ředitelem</v>
          </cell>
          <cell r="S99" t="str">
            <v>V Brně</v>
          </cell>
          <cell r="T99" t="str">
            <v>školství</v>
          </cell>
          <cell r="U99" t="str">
            <v>v registru ekonomických subjektů ČSÚ v ARES</v>
          </cell>
          <cell r="V99" t="str">
            <v>548 51 5121</v>
          </cell>
          <cell r="W99" t="str">
            <v>posta@sstebrno.cz</v>
          </cell>
          <cell r="X99" t="str">
            <v>zdenek.pavlik@sstebrno.cz</v>
          </cell>
          <cell r="Y99" t="str">
            <v>posta@sstebrno.cz</v>
          </cell>
          <cell r="Z99" t="str">
            <v>Ing. Karel Tejkal</v>
          </cell>
          <cell r="AA99">
            <v>548515145</v>
          </cell>
          <cell r="AB99" t="str">
            <v>karel.tejkal@sstebrno.cz</v>
          </cell>
          <cell r="AC99" t="str">
            <v>Ing. Alena Syslová 
Irena Sokolová</v>
          </cell>
          <cell r="AD99" t="str">
            <v>548 515 131
548 515 182</v>
          </cell>
          <cell r="AE99" t="str">
            <v>alena.syslova@sstebrno.cz
irena.sokolova@sstebrno.cz</v>
          </cell>
          <cell r="AF99"/>
          <cell r="AG99" t="str">
            <v>Ing. Radek Dvořáček</v>
          </cell>
          <cell r="AH99">
            <v>548515155</v>
          </cell>
          <cell r="AI99" t="str">
            <v>radek.dvoracek@sstebrno.cz</v>
          </cell>
        </row>
        <row r="100">
          <cell r="A100">
            <v>62160095</v>
          </cell>
          <cell r="B100" t="str">
            <v>JM_115</v>
          </cell>
          <cell r="C100" t="str">
            <v>není plátce DPH</v>
          </cell>
          <cell r="D100" t="str">
            <v>Mateřská škola speciální, základní škola speciální a praktická škola Elpis Brno, příspěvková organizace</v>
          </cell>
          <cell r="E100" t="str">
            <v>Koperníkova 803/2, 615 00 Brno</v>
          </cell>
          <cell r="F100" t="str">
            <v>Koperníkova 803/2</v>
          </cell>
          <cell r="G100" t="str">
            <v>615 00 Brno</v>
          </cell>
          <cell r="H100" t="str">
            <v>Koperníkova</v>
          </cell>
          <cell r="I100">
            <v>803</v>
          </cell>
          <cell r="J100">
            <v>2</v>
          </cell>
          <cell r="K100" t="str">
            <v>Komerční banka, a.s.</v>
          </cell>
          <cell r="L100" t="str">
            <v>87332621 / 0100</v>
          </cell>
          <cell r="M100" t="str">
            <v>PaedDr. Věra Havlíčková</v>
          </cell>
          <cell r="N100" t="str">
            <v>ředitelka</v>
          </cell>
          <cell r="O100" t="str">
            <v>PaedDr. Věra Havlíčková, ředitelka</v>
          </cell>
          <cell r="P100" t="str">
            <v>PaedDr. Věrou Havlíčkovou</v>
          </cell>
          <cell r="Q100" t="str">
            <v>ředitelkou</v>
          </cell>
          <cell r="R100" t="str">
            <v>PaedDr. Věrou Havlíčkovou, ředitelkou</v>
          </cell>
          <cell r="S100" t="str">
            <v>V Brně</v>
          </cell>
          <cell r="T100" t="str">
            <v>školství</v>
          </cell>
          <cell r="U100" t="str">
            <v>v registru ekonomických subjektů ČSÚ v ARES</v>
          </cell>
          <cell r="V100" t="str">
            <v>545245630</v>
          </cell>
          <cell r="W100"/>
          <cell r="X100" t="str">
            <v>elpis@telecom.cz</v>
          </cell>
          <cell r="Y100" t="str">
            <v>elpis@telecom.cz</v>
          </cell>
          <cell r="Z100"/>
          <cell r="AA100"/>
          <cell r="AB100"/>
          <cell r="AC100" t="str">
            <v>Šárka Krejčí</v>
          </cell>
          <cell r="AD100">
            <v>545245630</v>
          </cell>
          <cell r="AE100" t="str">
            <v>elpis@telecom.cz</v>
          </cell>
          <cell r="AF100"/>
          <cell r="AG100" t="str">
            <v>Šárka Krejčí</v>
          </cell>
          <cell r="AH100">
            <v>545245630</v>
          </cell>
          <cell r="AI100" t="str">
            <v>elpis@telecom.cz</v>
          </cell>
        </row>
        <row r="101">
          <cell r="A101">
            <v>64327809</v>
          </cell>
          <cell r="B101" t="str">
            <v>JM_116</v>
          </cell>
          <cell r="C101" t="str">
            <v>není plátce DPH</v>
          </cell>
          <cell r="D101" t="str">
            <v>Mateřská škola a základní škola při Fakultní nemocnici Brno, příspěvková organizace</v>
          </cell>
          <cell r="E101" t="str">
            <v>Černopolní 212/9, 613 00 Brno</v>
          </cell>
          <cell r="F101" t="str">
            <v>Černopolní 212/9</v>
          </cell>
          <cell r="G101" t="str">
            <v>613 00 Brno</v>
          </cell>
          <cell r="H101" t="str">
            <v>Černopolní</v>
          </cell>
          <cell r="I101">
            <v>212</v>
          </cell>
          <cell r="J101">
            <v>9</v>
          </cell>
          <cell r="K101" t="str">
            <v>Komerční banka, a.s.</v>
          </cell>
          <cell r="L101" t="str">
            <v>63736621 / 0100</v>
          </cell>
          <cell r="M101" t="str">
            <v>PaedDr. Jana Stěničková</v>
          </cell>
          <cell r="N101" t="str">
            <v>ředitelka</v>
          </cell>
          <cell r="O101" t="str">
            <v>PaedDr. Jana Stěničková, ředitelka</v>
          </cell>
          <cell r="P101" t="str">
            <v>PaedDr. Janou Stěničkovou</v>
          </cell>
          <cell r="Q101" t="str">
            <v>ředitelkou</v>
          </cell>
          <cell r="R101" t="str">
            <v>PaedDr. Janou Stěničkovou, ředitelkou</v>
          </cell>
          <cell r="S101" t="str">
            <v>V Brně</v>
          </cell>
          <cell r="T101" t="str">
            <v>školství</v>
          </cell>
          <cell r="U101" t="str">
            <v>v registru ekonomických subjektů ČSÚ v ARES</v>
          </cell>
          <cell r="V101" t="str">
            <v xml:space="preserve">532 234 321; 602 572 608
</v>
          </cell>
          <cell r="W101" t="str">
            <v>gabriela.fialova@mszscernopolni.cz</v>
          </cell>
          <cell r="X101" t="str">
            <v>info@mszscernopolni.cz</v>
          </cell>
          <cell r="Y101" t="str">
            <v>msfnbrno@seznam.cz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62158465</v>
          </cell>
          <cell r="B102" t="str">
            <v>JM_118</v>
          </cell>
          <cell r="C102" t="str">
            <v>není plátce DPH</v>
          </cell>
          <cell r="D102" t="str">
            <v>Dětský domov Dagmar Brno, příspěvková organizace</v>
          </cell>
          <cell r="E102" t="str">
            <v>Zeleného 825/51, 616 00 Brno</v>
          </cell>
          <cell r="F102" t="str">
            <v>Zeleného 825/51</v>
          </cell>
          <cell r="G102" t="str">
            <v>616 00 Brno</v>
          </cell>
          <cell r="H102" t="str">
            <v>Zeleného</v>
          </cell>
          <cell r="I102">
            <v>825</v>
          </cell>
          <cell r="J102">
            <v>51</v>
          </cell>
          <cell r="K102" t="str">
            <v>Komerční banka, a.s.</v>
          </cell>
          <cell r="L102" t="str">
            <v>11039621 / 0100</v>
          </cell>
          <cell r="M102" t="str">
            <v>Mgr. Bc. Daniel Kusý</v>
          </cell>
          <cell r="N102" t="str">
            <v>ředitel</v>
          </cell>
          <cell r="O102" t="str">
            <v>Mgr. Bc. Daniel Kusý, ředitel</v>
          </cell>
          <cell r="P102" t="str">
            <v>Mgr. Bc. Danielem Kusým</v>
          </cell>
          <cell r="Q102" t="str">
            <v>ředitelem</v>
          </cell>
          <cell r="R102" t="str">
            <v>Mgr. Bc. Danielem Kusým, ředitelem</v>
          </cell>
          <cell r="S102" t="str">
            <v>V Brně</v>
          </cell>
          <cell r="T102" t="str">
            <v>školství</v>
          </cell>
          <cell r="U102" t="str">
            <v>v registru ekonomických subjektů ČSÚ v ARES</v>
          </cell>
          <cell r="V102" t="str">
            <v>541 212 627
724 066 295</v>
          </cell>
          <cell r="W102"/>
          <cell r="X102" t="str">
            <v>info@dddagmar.cz</v>
          </cell>
          <cell r="Y102" t="str">
            <v>info@dddagmar.cz</v>
          </cell>
          <cell r="Z102"/>
          <cell r="AA102"/>
          <cell r="AB102"/>
          <cell r="AC102" t="str">
            <v>Dagmar Coufalová</v>
          </cell>
          <cell r="AD102">
            <v>541212627</v>
          </cell>
          <cell r="AE102" t="str">
            <v>info@dddagmar.cz</v>
          </cell>
          <cell r="AF102"/>
          <cell r="AG102" t="str">
            <v>Dagmar Coufalová</v>
          </cell>
          <cell r="AH102">
            <v>541212627</v>
          </cell>
          <cell r="AI102" t="str">
            <v>info@dddagmar.cz</v>
          </cell>
        </row>
        <row r="103">
          <cell r="A103">
            <v>380385</v>
          </cell>
          <cell r="B103" t="str">
            <v>JM_120</v>
          </cell>
          <cell r="C103" t="str">
            <v xml:space="preserve">CZ00380385 </v>
          </cell>
          <cell r="D103" t="str">
            <v>Střední škola informatiky, poštovnictví a finančnictví Brno, příspěvková organizace</v>
          </cell>
          <cell r="E103" t="str">
            <v>Čichnova 982/23, 624 00 Brno</v>
          </cell>
          <cell r="F103" t="str">
            <v>Čichnova 982/23</v>
          </cell>
          <cell r="G103" t="str">
            <v>624 00 Brno</v>
          </cell>
          <cell r="H103" t="str">
            <v>Čichnova</v>
          </cell>
          <cell r="I103">
            <v>982</v>
          </cell>
          <cell r="J103">
            <v>23</v>
          </cell>
          <cell r="K103" t="str">
            <v>Komerční banka, a.s.</v>
          </cell>
          <cell r="L103" t="str">
            <v>80130621 / 0100</v>
          </cell>
          <cell r="M103" t="str">
            <v>Ing. Olga Hőlzlová</v>
          </cell>
          <cell r="N103" t="str">
            <v>ředitelka</v>
          </cell>
          <cell r="O103" t="str">
            <v>Ing. Olga Hőlzlová, ředitelka</v>
          </cell>
          <cell r="P103" t="str">
            <v>Ing. Olgou Hőlzlovou</v>
          </cell>
          <cell r="Q103" t="str">
            <v>ředitelkou</v>
          </cell>
          <cell r="R103" t="str">
            <v>Ing. Olgou Hőlzlovou, ředitelkou</v>
          </cell>
          <cell r="S103" t="str">
            <v>V Brně</v>
          </cell>
          <cell r="T103" t="str">
            <v>školství</v>
          </cell>
          <cell r="U103" t="str">
            <v>v registru ekonomických subjektů ČSÚ v ARES</v>
          </cell>
          <cell r="V103">
            <v>541123111</v>
          </cell>
          <cell r="W103"/>
          <cell r="X103" t="str">
            <v>info@cichnovabrno.cz</v>
          </cell>
          <cell r="Y103" t="str">
            <v>Jiri.Vanek@cichnovabrno.cz</v>
          </cell>
          <cell r="Z103"/>
          <cell r="AA103"/>
          <cell r="AB103"/>
          <cell r="AC103" t="str">
            <v>Bc. Jiří Vaněk</v>
          </cell>
          <cell r="AD103">
            <v>605542263</v>
          </cell>
          <cell r="AE103" t="str">
            <v>Jiri.Vanek@cichnovabrno.cz</v>
          </cell>
          <cell r="AF103"/>
          <cell r="AG103" t="str">
            <v>Bc. Jiří Vaněk</v>
          </cell>
          <cell r="AH103">
            <v>605542263</v>
          </cell>
          <cell r="AI103" t="str">
            <v>Jiri.Vanek@cichnovabrno.cz</v>
          </cell>
        </row>
        <row r="104">
          <cell r="A104">
            <v>62157655</v>
          </cell>
          <cell r="B104" t="str">
            <v>JM_121</v>
          </cell>
          <cell r="C104" t="str">
            <v>není plátce DPH</v>
          </cell>
          <cell r="D104" t="str">
            <v>Mateřská škola, základní škola a střední škola Gellnerka Brno, příspěvková organizace</v>
          </cell>
          <cell r="E104" t="str">
            <v>Gellnerova 66/1, 637 00 Brno</v>
          </cell>
          <cell r="F104" t="str">
            <v>Gellnerova 66/1</v>
          </cell>
          <cell r="G104" t="str">
            <v>637 00 Brno</v>
          </cell>
          <cell r="H104" t="str">
            <v>Gellnerova</v>
          </cell>
          <cell r="I104">
            <v>66</v>
          </cell>
          <cell r="J104">
            <v>1</v>
          </cell>
          <cell r="K104" t="str">
            <v>Komerční banka, a.s.</v>
          </cell>
          <cell r="L104" t="str">
            <v>31136621 / 0100</v>
          </cell>
          <cell r="M104" t="str">
            <v>Mgr. Radek Musil</v>
          </cell>
          <cell r="N104" t="str">
            <v>ředitel</v>
          </cell>
          <cell r="O104" t="str">
            <v>Mgr. Radek Musil, ředitel</v>
          </cell>
          <cell r="P104" t="str">
            <v>Mgr. Radkem Musilem</v>
          </cell>
          <cell r="Q104" t="str">
            <v>ředitelem</v>
          </cell>
          <cell r="R104" t="str">
            <v>Mgr. Radkem Musilem, ředitelem</v>
          </cell>
          <cell r="S104" t="str">
            <v>V Brně</v>
          </cell>
          <cell r="T104" t="str">
            <v>školství</v>
          </cell>
          <cell r="U104" t="str">
            <v>v registru ekonomických subjektů ČSÚ v ARES</v>
          </cell>
          <cell r="V104" t="str">
            <v>541 226 090, 541 220 464</v>
          </cell>
          <cell r="W104" t="str">
            <v>ss.gellnerova@skolyjm.cz</v>
          </cell>
          <cell r="X104" t="str">
            <v>skola@zsspbrno.cz</v>
          </cell>
          <cell r="Y104" t="str">
            <v>ss.gellnerova@skolyjm.cz</v>
          </cell>
          <cell r="Z104"/>
          <cell r="AA104">
            <v>541226090</v>
          </cell>
          <cell r="AB104" t="str">
            <v>skola@zsspbrno.cz</v>
          </cell>
          <cell r="AC104" t="str">
            <v>Věra Šulcová</v>
          </cell>
          <cell r="AD104">
            <v>541226090</v>
          </cell>
          <cell r="AE104" t="str">
            <v>skola@zsspbrno.cz</v>
          </cell>
          <cell r="AF104"/>
          <cell r="AG104" t="str">
            <v>Ing. Milena Hlousková</v>
          </cell>
          <cell r="AH104">
            <v>541226090</v>
          </cell>
          <cell r="AI104" t="str">
            <v>skola@zsspbrno.cz</v>
          </cell>
        </row>
        <row r="105">
          <cell r="A105">
            <v>62157396</v>
          </cell>
          <cell r="B105" t="str">
            <v>JM_122</v>
          </cell>
          <cell r="C105" t="str">
            <v>není plátce DPH</v>
          </cell>
          <cell r="D105" t="str">
            <v>Mateřská škola a základní škola Brno, Kociánka, příspěvková organizace</v>
          </cell>
          <cell r="E105" t="str">
            <v>Kociánka 2801/6a, 612 00 Brno</v>
          </cell>
          <cell r="F105" t="str">
            <v>Kociánka 2129/6</v>
          </cell>
          <cell r="G105" t="str">
            <v>612 00 Brno</v>
          </cell>
          <cell r="H105" t="str">
            <v>Kociánka</v>
          </cell>
          <cell r="I105">
            <v>2129</v>
          </cell>
          <cell r="J105">
            <v>6</v>
          </cell>
          <cell r="K105" t="str">
            <v>Česká národní banka</v>
          </cell>
          <cell r="L105" t="str">
            <v>192933621 / 0710</v>
          </cell>
          <cell r="M105" t="str">
            <v>PaedDr. Jana Kadlecová</v>
          </cell>
          <cell r="N105" t="str">
            <v>ředitelka</v>
          </cell>
          <cell r="O105" t="str">
            <v>PaedDr. Jana Kadlecová, ředitelka</v>
          </cell>
          <cell r="P105" t="str">
            <v>PaedDr. Janou Kadlecovou</v>
          </cell>
          <cell r="Q105" t="str">
            <v>ředitelkou</v>
          </cell>
          <cell r="R105" t="str">
            <v>PaedDr. Janou Kadlecovou, ředitelkou</v>
          </cell>
          <cell r="S105" t="str">
            <v>V Brně</v>
          </cell>
          <cell r="T105" t="str">
            <v>školství</v>
          </cell>
          <cell r="U105" t="str">
            <v>v registru ekonomických subjektů ČSÚ v ARES</v>
          </cell>
          <cell r="V105">
            <v>541246641</v>
          </cell>
          <cell r="W105" t="str">
            <v>urad@sskocianka.cz</v>
          </cell>
          <cell r="X105" t="str">
            <v>kadlecov@sskocianka.cz</v>
          </cell>
          <cell r="Y105" t="str">
            <v>sps.kocianka6@bm.orgman.cz</v>
          </cell>
          <cell r="Z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</row>
        <row r="106">
          <cell r="A106">
            <v>48515027</v>
          </cell>
          <cell r="B106" t="str">
            <v>JM_123</v>
          </cell>
          <cell r="C106" t="str">
            <v>není plátce DPH</v>
          </cell>
          <cell r="D106" t="str">
            <v>Střední škola Gemini Brno, příspěvková organizace</v>
          </cell>
          <cell r="E106" t="str">
            <v>Vaculíkova 259/14, 638 00 Brno</v>
          </cell>
          <cell r="F106" t="str">
            <v>Vaculíkova 259/14</v>
          </cell>
          <cell r="G106" t="str">
            <v>638 00 Brno</v>
          </cell>
          <cell r="H106" t="str">
            <v>Vaculíkova</v>
          </cell>
          <cell r="I106">
            <v>259</v>
          </cell>
          <cell r="J106">
            <v>14</v>
          </cell>
          <cell r="K106" t="str">
            <v>Komerční banka, a.s.</v>
          </cell>
          <cell r="L106" t="str">
            <v>107-5078940257 / 0100</v>
          </cell>
          <cell r="M106" t="str">
            <v>Mgr. Bc. Tomáš Anderle, MBA, LL.M.</v>
          </cell>
          <cell r="N106" t="str">
            <v>ředitel</v>
          </cell>
          <cell r="O106" t="str">
            <v>Mgr. Bc. Tomáš Anderle, MBA, LL.M., ředitel</v>
          </cell>
          <cell r="P106" t="str">
            <v>Mgr. Bc. Tomášem Anderlem, MBA, LL.M.</v>
          </cell>
          <cell r="Q106" t="str">
            <v>ředitelem</v>
          </cell>
          <cell r="R106" t="str">
            <v>Mgr. Bc. Tomášem Anderlem, MBA, LL.M., ředitelem</v>
          </cell>
          <cell r="S106" t="str">
            <v>V Brně</v>
          </cell>
          <cell r="T106" t="str">
            <v>školství</v>
          </cell>
          <cell r="U106" t="str">
            <v>v registru ekonomických subjektů ČSÚ v ARES</v>
          </cell>
          <cell r="V106">
            <v>545222089</v>
          </cell>
          <cell r="W106"/>
          <cell r="X106" t="str">
            <v>anderle@geminibrno.cz</v>
          </cell>
          <cell r="Y106" t="str">
            <v>gemini@geminibrno.cz; dubnicky@geminibrno.cz</v>
          </cell>
          <cell r="Z106"/>
          <cell r="AA106"/>
          <cell r="AB106"/>
          <cell r="AC106" t="str">
            <v>Michal Dubnický</v>
          </cell>
          <cell r="AD106">
            <v>545222089</v>
          </cell>
          <cell r="AE106" t="str">
            <v>dubnicky@geminibrno.cz</v>
          </cell>
          <cell r="AF106"/>
          <cell r="AG106" t="str">
            <v>Lubomír Jeřábek</v>
          </cell>
          <cell r="AH106">
            <v>545222089</v>
          </cell>
          <cell r="AI106" t="str">
            <v>sos@geminibrno.cz</v>
          </cell>
        </row>
        <row r="107">
          <cell r="A107">
            <v>60555998</v>
          </cell>
          <cell r="B107" t="str">
            <v>JM_124</v>
          </cell>
          <cell r="C107" t="str">
            <v>není plátce DPH</v>
          </cell>
          <cell r="D107" t="str">
            <v>Mateřská škola speciální, základní škola speciální a praktická škola Ibsenka Brno, příspěvková organizace</v>
          </cell>
          <cell r="E107" t="str">
            <v>Ibsenova 114/1, 638 00 Brno</v>
          </cell>
          <cell r="F107" t="str">
            <v>Ibsenova 114/1</v>
          </cell>
          <cell r="G107" t="str">
            <v>638 00 Brno</v>
          </cell>
          <cell r="H107" t="str">
            <v>Ibsenova</v>
          </cell>
          <cell r="I107">
            <v>114</v>
          </cell>
          <cell r="J107">
            <v>1</v>
          </cell>
          <cell r="K107" t="str">
            <v>Komerční banka, a.s.</v>
          </cell>
          <cell r="L107" t="str">
            <v>44033621 / 0100</v>
          </cell>
          <cell r="M107" t="str">
            <v>PaedDr. Petr Hanák, Ph.D.</v>
          </cell>
          <cell r="N107" t="str">
            <v>ředitel</v>
          </cell>
          <cell r="O107" t="str">
            <v>PaedDr. Petr Hanák, Ph.D., ředitel</v>
          </cell>
          <cell r="P107" t="str">
            <v>PaedDr. Petrem Hanákem, Ph.D.</v>
          </cell>
          <cell r="Q107" t="str">
            <v>ředitelem</v>
          </cell>
          <cell r="R107" t="str">
            <v>PaedDr. Petrem Hanákem, Ph.D., ředitelem</v>
          </cell>
          <cell r="S107" t="str">
            <v>V Brně</v>
          </cell>
          <cell r="T107" t="str">
            <v>školství</v>
          </cell>
          <cell r="U107" t="str">
            <v>v registru ekonomických subjektů ČSÚ v ARES</v>
          </cell>
          <cell r="V107" t="str">
            <v>548 522 898
724 931 170</v>
          </cell>
          <cell r="W107"/>
          <cell r="X107" t="str">
            <v>hanak@ibsenka.cz</v>
          </cell>
          <cell r="Y107" t="str">
            <v>oralek@ibsenka.cz</v>
          </cell>
          <cell r="Z107"/>
          <cell r="AA107"/>
          <cell r="AB107"/>
          <cell r="AC107" t="str">
            <v>Miloš Orálek</v>
          </cell>
          <cell r="AD107">
            <v>548522898</v>
          </cell>
          <cell r="AE107" t="str">
            <v>oralek@ibsenka.cz</v>
          </cell>
          <cell r="AF107"/>
          <cell r="AG107" t="str">
            <v>MVDr. Jiří Holemý</v>
          </cell>
          <cell r="AH107">
            <v>548522898</v>
          </cell>
          <cell r="AI107" t="str">
            <v>holemy@ibsenka.cz</v>
          </cell>
        </row>
        <row r="108">
          <cell r="A108">
            <v>49461249</v>
          </cell>
          <cell r="B108" t="str">
            <v>JM_125</v>
          </cell>
          <cell r="C108" t="str">
            <v>není plátce DPH</v>
          </cell>
          <cell r="D108" t="str">
            <v xml:space="preserve">Gymnázium a základní umělecká škola Šlapanice, příspěvková organizace
</v>
          </cell>
          <cell r="E108" t="str">
            <v>Riegrova 40/17, 664 51 Šlapanice</v>
          </cell>
          <cell r="F108" t="str">
            <v>Riegrova 40/17</v>
          </cell>
          <cell r="G108" t="str">
            <v>664 51 Šlapanice</v>
          </cell>
          <cell r="H108" t="str">
            <v>Riegrova</v>
          </cell>
          <cell r="I108">
            <v>40</v>
          </cell>
          <cell r="J108">
            <v>17</v>
          </cell>
          <cell r="K108" t="str">
            <v xml:space="preserve">Československá obchodní banka, a. s. </v>
          </cell>
          <cell r="L108" t="str">
            <v>259105207 / 0300</v>
          </cell>
          <cell r="M108" t="str">
            <v>Mgr. Gabriela Kokešová</v>
          </cell>
          <cell r="N108" t="str">
            <v>ředitelka</v>
          </cell>
          <cell r="O108" t="str">
            <v>Mgr. Gabriela Kokešová, ředitelka</v>
          </cell>
          <cell r="P108" t="str">
            <v>Mgr. Gabrielou Kokešovou</v>
          </cell>
          <cell r="Q108" t="str">
            <v>ředitelkou</v>
          </cell>
          <cell r="R108" t="str">
            <v>Mgr. Gabrielou Kokešovou, ředitelkou</v>
          </cell>
          <cell r="S108" t="str">
            <v>V Šlapanicích</v>
          </cell>
          <cell r="T108" t="str">
            <v>školství</v>
          </cell>
          <cell r="U108" t="str">
            <v>v registru ekonomických subjektů ČSÚ v ARES</v>
          </cell>
          <cell r="V108" t="str">
            <v>544228017</v>
          </cell>
          <cell r="W108"/>
          <cell r="X108" t="str">
            <v>kokesova@gslapanice.cz</v>
          </cell>
          <cell r="Y108" t="str">
            <v>svehlova@gslapanice.cz</v>
          </cell>
          <cell r="Z108"/>
          <cell r="AA108"/>
          <cell r="AB108"/>
          <cell r="AC108" t="str">
            <v>Eva Švehlová</v>
          </cell>
          <cell r="AD108">
            <v>544228017</v>
          </cell>
          <cell r="AE108" t="str">
            <v>svehlova@gslapanice.cz</v>
          </cell>
          <cell r="AF108"/>
          <cell r="AG108" t="str">
            <v>Mgr. Roman Ondrůšek</v>
          </cell>
          <cell r="AH108">
            <v>544228017</v>
          </cell>
          <cell r="AI108" t="str">
            <v>ondrusek@gslapanice.cz</v>
          </cell>
        </row>
        <row r="109">
          <cell r="A109">
            <v>49461524</v>
          </cell>
          <cell r="B109" t="str">
            <v>JM_126</v>
          </cell>
          <cell r="C109" t="str">
            <v>není plátce DPH</v>
          </cell>
          <cell r="D109" t="str">
            <v>Základní umělecká škola Pozořice, příspěvková organizace</v>
          </cell>
          <cell r="E109" t="str">
            <v>U Školy 386, 664 07 Pozořice</v>
          </cell>
          <cell r="F109" t="str">
            <v>U Školy 386</v>
          </cell>
          <cell r="G109" t="str">
            <v>664 07 Pozořice</v>
          </cell>
          <cell r="H109" t="str">
            <v>U Školy</v>
          </cell>
          <cell r="I109">
            <v>386</v>
          </cell>
          <cell r="J109"/>
          <cell r="K109" t="str">
            <v xml:space="preserve">Československá obchodní banka, a. s. </v>
          </cell>
          <cell r="L109" t="str">
            <v>106076783 / 0300</v>
          </cell>
          <cell r="M109" t="str">
            <v>Hana Navrátilová</v>
          </cell>
          <cell r="N109" t="str">
            <v>ředitelka</v>
          </cell>
          <cell r="O109" t="str">
            <v>Hana Navrátilová, ředitelka</v>
          </cell>
          <cell r="P109" t="str">
            <v>Hanou Navrátilovou</v>
          </cell>
          <cell r="Q109" t="str">
            <v>ředitelkou</v>
          </cell>
          <cell r="R109" t="str">
            <v>Hanou Navrátilovou, ředitelkou</v>
          </cell>
          <cell r="S109" t="str">
            <v>V Pozořicích</v>
          </cell>
          <cell r="T109" t="str">
            <v>školství</v>
          </cell>
          <cell r="U109" t="str">
            <v>v registru ekonomických subjektů ČSÚ v ARES</v>
          </cell>
          <cell r="V109" t="str">
            <v>544250593, 739 012 489</v>
          </cell>
          <cell r="W109"/>
          <cell r="X109" t="str">
            <v>zus.pozorice@volny.cz</v>
          </cell>
          <cell r="Y109" t="str">
            <v>zus.pozorice@volny.cz</v>
          </cell>
          <cell r="Z109"/>
          <cell r="AA109"/>
          <cell r="AB109"/>
          <cell r="AC109" t="str">
            <v>Marie Kousalová</v>
          </cell>
          <cell r="AD109">
            <v>725111434</v>
          </cell>
          <cell r="AE109" t="str">
            <v>zus.pozorice@volny.cz</v>
          </cell>
          <cell r="AF109"/>
          <cell r="AG109"/>
          <cell r="AH109"/>
          <cell r="AI109"/>
        </row>
        <row r="110">
          <cell r="A110">
            <v>49408381</v>
          </cell>
          <cell r="B110" t="str">
            <v>JM_127</v>
          </cell>
          <cell r="C110" t="str">
            <v>CZ49408381</v>
          </cell>
          <cell r="D110" t="str">
            <v>Integrovaná střední škola Slavkov u Brna, příspěvková organizace</v>
          </cell>
          <cell r="E110" t="str">
            <v>Tyršova 479, 684 01 Slavkov u Brna</v>
          </cell>
          <cell r="F110" t="str">
            <v>Tyršova 479</v>
          </cell>
          <cell r="G110" t="str">
            <v>684 01 Slavkov u Brna</v>
          </cell>
          <cell r="H110" t="str">
            <v>Tyršova</v>
          </cell>
          <cell r="I110">
            <v>479</v>
          </cell>
          <cell r="J110"/>
          <cell r="K110" t="str">
            <v>Komerční banka, a.s.</v>
          </cell>
          <cell r="L110" t="str">
            <v>9012070277 / 0100</v>
          </cell>
          <cell r="M110" t="str">
            <v>Mgr. Vladislava Kulhánková</v>
          </cell>
          <cell r="N110" t="str">
            <v>ředitelka</v>
          </cell>
          <cell r="O110" t="str">
            <v>Mgr. Vladislava Kulhánková, ředitelka</v>
          </cell>
          <cell r="P110" t="str">
            <v>Mgr. Vladislavou Kulhánkovou</v>
          </cell>
          <cell r="Q110" t="str">
            <v>ředitelkou</v>
          </cell>
          <cell r="R110" t="str">
            <v>Mgr. Vladislavou Kulhánkovou, ředitelkou</v>
          </cell>
          <cell r="S110" t="str">
            <v>Ve Slavkově u Brna</v>
          </cell>
          <cell r="T110" t="str">
            <v>školství</v>
          </cell>
          <cell r="U110" t="str">
            <v>v registru ekonomických subjektů ČSÚ v ARES</v>
          </cell>
          <cell r="V110" t="str">
            <v>544 220 233
723 703 509</v>
          </cell>
          <cell r="W110" t="str">
            <v>info@iss-slavkov.eu</v>
          </cell>
          <cell r="X110" t="str">
            <v>kulhankova@iss-slavkov.eu
stanek@iss-slavkov.eu</v>
          </cell>
          <cell r="Y110" t="str">
            <v>stanek@iss-slavkov.eu
drobna@iss-slavkov.eu</v>
          </cell>
          <cell r="Z110"/>
          <cell r="AA110"/>
          <cell r="AB110"/>
          <cell r="AC110" t="str">
            <v>Petra Drobná
Mgr. Vendula Majárková</v>
          </cell>
          <cell r="AD110" t="str">
            <v>544 221 581 k.136
544 221 581 k.115</v>
          </cell>
          <cell r="AE110" t="str">
            <v>drobna@iss-slavkov.eu
majarkova@iss-slavkov.eu</v>
          </cell>
          <cell r="AF110"/>
          <cell r="AG110" t="str">
            <v>Jaroslav Mokrý</v>
          </cell>
          <cell r="AH110" t="str">
            <v xml:space="preserve">544 221 581
606 119 189  </v>
          </cell>
          <cell r="AI110" t="str">
            <v xml:space="preserve">mokry@iss-slavkov.eu </v>
          </cell>
        </row>
        <row r="111">
          <cell r="A111">
            <v>71197770</v>
          </cell>
          <cell r="B111" t="str">
            <v>JM_128</v>
          </cell>
          <cell r="C111" t="str">
            <v>není plátce DPH</v>
          </cell>
          <cell r="D111" t="str">
            <v>Základní škola a praktická škola, Slavkov u Brna, příspěvková organizace</v>
          </cell>
          <cell r="E111" t="str">
            <v>Malinovského 280, 684 01 Slavkov u Brna</v>
          </cell>
          <cell r="F111" t="str">
            <v>Malinovského 280</v>
          </cell>
          <cell r="G111" t="str">
            <v>684 01 Slavkov u Brna</v>
          </cell>
          <cell r="H111" t="str">
            <v>Malinovského</v>
          </cell>
          <cell r="I111">
            <v>280</v>
          </cell>
          <cell r="J111"/>
          <cell r="K111" t="str">
            <v>MONETA Money Bank, a. s.</v>
          </cell>
          <cell r="L111" t="str">
            <v>169175607 / 0600</v>
          </cell>
          <cell r="M111" t="str">
            <v>Mgr. Karel Durda</v>
          </cell>
          <cell r="N111" t="str">
            <v>ředitel</v>
          </cell>
          <cell r="O111" t="str">
            <v>Mgr. Karel Durda, ředitel</v>
          </cell>
          <cell r="P111" t="str">
            <v>Mgr. Karlem Durdou</v>
          </cell>
          <cell r="Q111" t="str">
            <v>ředitelem</v>
          </cell>
          <cell r="R111" t="str">
            <v>Mgr. Karlem Durdou, ředitelem</v>
          </cell>
          <cell r="S111" t="str">
            <v>Ve Slavkově u Brna</v>
          </cell>
          <cell r="T111" t="str">
            <v>školství</v>
          </cell>
          <cell r="U111" t="str">
            <v>v registru ekonomických subjektů ČSÚ v ARES</v>
          </cell>
          <cell r="V111" t="str">
            <v>544221610</v>
          </cell>
          <cell r="W111"/>
          <cell r="X111" t="str">
            <v>zsmalina@seznam.cz</v>
          </cell>
          <cell r="Y111" t="str">
            <v>zsmalina@seznam.cz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62075985</v>
          </cell>
          <cell r="B112" t="str">
            <v>JM_131</v>
          </cell>
          <cell r="C112" t="str">
            <v>není plátce DPH</v>
          </cell>
          <cell r="D112" t="str">
            <v>Mateřská škola, základní škola a praktická škola Boskovice, příspěvková organizace</v>
          </cell>
          <cell r="E112" t="str">
            <v>Štefanikova 1142/2, 680 01 Boskovice</v>
          </cell>
          <cell r="F112" t="str">
            <v>Štefanikova 1142/2</v>
          </cell>
          <cell r="G112" t="str">
            <v>680 01 Boskovice</v>
          </cell>
          <cell r="H112" t="str">
            <v>Štefanikova</v>
          </cell>
          <cell r="I112">
            <v>1142</v>
          </cell>
          <cell r="J112">
            <v>2</v>
          </cell>
          <cell r="K112" t="str">
            <v>Komerční banka, a.s.</v>
          </cell>
          <cell r="L112" t="str">
            <v>107-4888360217 / 0100</v>
          </cell>
          <cell r="M112" t="str">
            <v>Mgr. Jana Bousková</v>
          </cell>
          <cell r="N112" t="str">
            <v>ředitelka</v>
          </cell>
          <cell r="O112" t="str">
            <v>Mgr. Jana Bousková, ředitelka</v>
          </cell>
          <cell r="P112" t="str">
            <v>Mgr. Janou Bouskovou</v>
          </cell>
          <cell r="Q112" t="str">
            <v>ředitelkou</v>
          </cell>
          <cell r="R112" t="str">
            <v>Mgr. Janou Bouskovou, ředitelkou</v>
          </cell>
          <cell r="S112" t="str">
            <v>V Boskovicích</v>
          </cell>
          <cell r="T112" t="str">
            <v>školství</v>
          </cell>
          <cell r="U112" t="str">
            <v>v registru ekonomických subjektů ČSÚ v ARES</v>
          </cell>
          <cell r="V112">
            <v>516453030</v>
          </cell>
          <cell r="W112"/>
          <cell r="X112" t="str">
            <v>reditelka.zs.stefanikova@seznam.cz</v>
          </cell>
          <cell r="Y112" t="str">
            <v>ucetni.zs.stefanikova@seznam.cz</v>
          </cell>
          <cell r="Z112"/>
          <cell r="AA112"/>
          <cell r="AB112"/>
          <cell r="AC112" t="str">
            <v>Marie Bártová</v>
          </cell>
          <cell r="AD112">
            <v>516452044</v>
          </cell>
          <cell r="AE112" t="str">
            <v>ucetni.zs.stefanikova@seznam.cz</v>
          </cell>
          <cell r="AF112"/>
          <cell r="AG112" t="str">
            <v>Marie Bubeníková</v>
          </cell>
          <cell r="AH112" t="str">
            <v>516 452 44</v>
          </cell>
          <cell r="AI112" t="str">
            <v>provozni.zs.stefanikova@seznam.cz</v>
          </cell>
        </row>
        <row r="113">
          <cell r="A113">
            <v>62077465</v>
          </cell>
          <cell r="B113" t="str">
            <v>JM_132</v>
          </cell>
          <cell r="C113" t="str">
            <v>není plátce DPH</v>
          </cell>
          <cell r="D113" t="str">
            <v>Dětský domov Boskovice, příspěvková organizace</v>
          </cell>
          <cell r="E113" t="str">
            <v>Štefanikova 2344/2b, 680 01 Boskovice</v>
          </cell>
          <cell r="F113" t="str">
            <v>Štefanikova 2344/2b</v>
          </cell>
          <cell r="G113" t="str">
            <v>680 01 Boskovice</v>
          </cell>
          <cell r="H113" t="str">
            <v>Štefanikova</v>
          </cell>
          <cell r="I113">
            <v>2344</v>
          </cell>
          <cell r="J113" t="str">
            <v>2b</v>
          </cell>
          <cell r="K113" t="str">
            <v>Komerční banka, a.s.</v>
          </cell>
          <cell r="L113" t="str">
            <v>19-4865610287 / 0100</v>
          </cell>
          <cell r="M113" t="str">
            <v>Mgr. Jarmila Štůlová</v>
          </cell>
          <cell r="N113" t="str">
            <v>ředitelka</v>
          </cell>
          <cell r="O113" t="str">
            <v>Mgr. Jarmila Štůlová, ředitelka</v>
          </cell>
          <cell r="P113" t="str">
            <v>Mgr. Jarmilou Štůlovou</v>
          </cell>
          <cell r="Q113" t="str">
            <v>ředitelkou</v>
          </cell>
          <cell r="R113" t="str">
            <v>Mgr. Jarmilou Štůlovou, ředitelkou</v>
          </cell>
          <cell r="S113" t="str">
            <v>V Boskovicích</v>
          </cell>
          <cell r="T113" t="str">
            <v>školství</v>
          </cell>
          <cell r="U113" t="str">
            <v>v registru ekonomických subjektů ČSÚ v ARES</v>
          </cell>
          <cell r="V113" t="str">
            <v>516413362</v>
          </cell>
          <cell r="W113" t="str">
            <v>ucetni@ddboskovice.cz</v>
          </cell>
          <cell r="X113" t="str">
            <v>ddboskovice@seznam.cz</v>
          </cell>
          <cell r="Y113" t="str">
            <v>ucetni@ddboskovice.cz</v>
          </cell>
          <cell r="Z113" t="str">
            <v>Bc. Radka Mikulová</v>
          </cell>
          <cell r="AA113">
            <v>516453362</v>
          </cell>
          <cell r="AB113" t="str">
            <v>zastupkyne@ddboskovice.cz</v>
          </cell>
          <cell r="AC113" t="str">
            <v>Jitka Chmelová</v>
          </cell>
          <cell r="AD113">
            <v>516453663</v>
          </cell>
          <cell r="AE113" t="str">
            <v>ucetni@ddboskovice.cz</v>
          </cell>
          <cell r="AF113"/>
          <cell r="AG113" t="str">
            <v>Jarmila Matějů
Ladislav Palinek</v>
          </cell>
          <cell r="AH113">
            <v>516453662</v>
          </cell>
          <cell r="AI113" t="str">
            <v>provozni@ddboskovice.cz 
palinek@ddboskovice.cz</v>
          </cell>
        </row>
        <row r="114">
          <cell r="A114">
            <v>226564</v>
          </cell>
          <cell r="B114" t="str">
            <v>JM_134</v>
          </cell>
          <cell r="C114" t="str">
            <v>není plátce DPH</v>
          </cell>
          <cell r="D114" t="str">
            <v>Domov Hvězda, příspěvková organizace</v>
          </cell>
          <cell r="E114" t="str">
            <v>Nové Hvězdlice 200, 683 41 Bohdalice</v>
          </cell>
          <cell r="F114" t="str">
            <v>Nové Hvězdlice 200</v>
          </cell>
          <cell r="G114" t="str">
            <v>683 41 Bohdalice</v>
          </cell>
          <cell r="H114" t="str">
            <v>Nové Hvězdlice</v>
          </cell>
          <cell r="I114">
            <v>200</v>
          </cell>
          <cell r="J114"/>
          <cell r="K114" t="str">
            <v>Komerční banka, a.s.</v>
          </cell>
          <cell r="L114" t="str">
            <v>8931731 / 0100</v>
          </cell>
          <cell r="M114" t="str">
            <v>Mgr. Pavel Ševela</v>
          </cell>
          <cell r="N114" t="str">
            <v>ředitel</v>
          </cell>
          <cell r="O114" t="str">
            <v>Mgr. Pavel Ševela, ředitel</v>
          </cell>
          <cell r="P114" t="str">
            <v>Mgr. Pavlem Ševelou</v>
          </cell>
          <cell r="Q114" t="str">
            <v>ředitelem</v>
          </cell>
          <cell r="R114" t="str">
            <v>Mgr. Pavlem Ševelou, ředitelem</v>
          </cell>
          <cell r="S114" t="str">
            <v>V Nových Hvězdlicích</v>
          </cell>
          <cell r="T114" t="str">
            <v>sociálních věcí</v>
          </cell>
          <cell r="U114" t="str">
            <v>V OR u KS v Brně, oddíl Pr, vložka 1238</v>
          </cell>
          <cell r="V114" t="str">
            <v>517 321 105, 731 402 716</v>
          </cell>
          <cell r="W114" t="str">
            <v>info@domovhvezda.cz</v>
          </cell>
          <cell r="X114" t="str">
            <v>pavel.sevela@domovhvezda.cz</v>
          </cell>
          <cell r="Y114" t="str">
            <v>petra.kuliskova@domovhvezda.cz</v>
          </cell>
          <cell r="Z114"/>
          <cell r="AA114"/>
          <cell r="AB114"/>
          <cell r="AC114" t="str">
            <v>Petra Kulíšková</v>
          </cell>
          <cell r="AD114">
            <v>517321104</v>
          </cell>
          <cell r="AE114" t="str">
            <v>petra.kuliskova@domovhvezda.cz</v>
          </cell>
          <cell r="AF114"/>
          <cell r="AG114" t="str">
            <v>Bc. Petr Dulanský</v>
          </cell>
          <cell r="AH114">
            <v>728511049</v>
          </cell>
          <cell r="AI114" t="str">
            <v>petr.dulansky@domovhvezda.cz</v>
          </cell>
        </row>
        <row r="115">
          <cell r="A115">
            <v>70284849</v>
          </cell>
          <cell r="B115" t="str">
            <v>JM_135</v>
          </cell>
          <cell r="C115" t="str">
            <v>není plátce DPH</v>
          </cell>
          <cell r="D115" t="str">
            <v>Mateřská škola a základní škola Kyjov, Za Humny, příspěvková organizace</v>
          </cell>
          <cell r="E115" t="str">
            <v>Za Humny 3304/46, 697 01 Kyjov</v>
          </cell>
          <cell r="F115" t="str">
            <v>Za Humny 3304/46</v>
          </cell>
          <cell r="G115" t="str">
            <v>697 01 Kyjov</v>
          </cell>
          <cell r="H115" t="str">
            <v>Za Humny</v>
          </cell>
          <cell r="I115">
            <v>3304</v>
          </cell>
          <cell r="J115">
            <v>46</v>
          </cell>
          <cell r="K115" t="str">
            <v>Česká spořitelna, a. s.</v>
          </cell>
          <cell r="L115" t="str">
            <v>1441939309 / 0800</v>
          </cell>
          <cell r="M115" t="str">
            <v>PaedDr. Petr Petráš</v>
          </cell>
          <cell r="N115" t="str">
            <v>ředitel</v>
          </cell>
          <cell r="O115" t="str">
            <v>PaedDr. Petr Petráš, ředitel</v>
          </cell>
          <cell r="P115" t="str">
            <v>PaedDr. Petrem Petrášem</v>
          </cell>
          <cell r="Q115" t="str">
            <v>ředitelem</v>
          </cell>
          <cell r="R115" t="str">
            <v>PaedDr. Petrem Petrášem, ředitelem</v>
          </cell>
          <cell r="S115" t="str">
            <v>V Kyjově</v>
          </cell>
          <cell r="T115" t="str">
            <v>školství</v>
          </cell>
          <cell r="U115" t="str">
            <v>v registru ekonomických subjektů ČSÚ v ARES</v>
          </cell>
          <cell r="V115" t="str">
            <v>518 611 547
777 121 369</v>
          </cell>
          <cell r="W115" t="str">
            <v>zvs.kyjov@tiscali.cz</v>
          </cell>
          <cell r="X115" t="str">
            <v>reditel@skolazahumnykyjov.cz</v>
          </cell>
          <cell r="Y115" t="str">
            <v>zvs.kyjov@tiscali.cz</v>
          </cell>
          <cell r="Z115" t="str">
            <v>Mgr. Petr Vavřík</v>
          </cell>
          <cell r="AA115">
            <v>601394312</v>
          </cell>
          <cell r="AB115" t="str">
            <v>zastupce@skolazahumnykyjov.cz</v>
          </cell>
          <cell r="AC115" t="str">
            <v>Dana Kozubíková</v>
          </cell>
          <cell r="AD115">
            <v>518614581</v>
          </cell>
          <cell r="AE115" t="str">
            <v>ekonom@skolazahumnykyjov.cz</v>
          </cell>
          <cell r="AF115"/>
          <cell r="AG115" t="str">
            <v>Mgr. Petr Vavřík</v>
          </cell>
          <cell r="AH115">
            <v>601394312</v>
          </cell>
          <cell r="AI115" t="str">
            <v>zastupce@skolazahumnykyjov.cz</v>
          </cell>
        </row>
        <row r="116">
          <cell r="A116">
            <v>567043</v>
          </cell>
          <cell r="B116" t="str">
            <v>JM_136</v>
          </cell>
          <cell r="C116" t="str">
            <v>není plátce DPH</v>
          </cell>
          <cell r="D116" t="str">
            <v>Mateřská škola a základní škola Kyjov, Školní, příspěvková organizace</v>
          </cell>
          <cell r="E116" t="str">
            <v>Školní 3208/51, 697 01 Kyjov</v>
          </cell>
          <cell r="F116" t="str">
            <v>Školní 3208/51</v>
          </cell>
          <cell r="G116" t="str">
            <v>697 01 Kyjov</v>
          </cell>
          <cell r="H116" t="str">
            <v>Školní</v>
          </cell>
          <cell r="I116">
            <v>3208</v>
          </cell>
          <cell r="J116">
            <v>51</v>
          </cell>
          <cell r="K116" t="str">
            <v>Komerční banka, a.s.</v>
          </cell>
          <cell r="L116" t="str">
            <v>7634671 / 0100</v>
          </cell>
          <cell r="M116" t="str">
            <v>PaedDr. Miroslav Hula</v>
          </cell>
          <cell r="N116" t="str">
            <v>ředitel</v>
          </cell>
          <cell r="O116" t="str">
            <v>PaedDr. Miroslav Hula, ředitel</v>
          </cell>
          <cell r="P116" t="str">
            <v>PaedDr. Miroslavem Hulou</v>
          </cell>
          <cell r="Q116" t="str">
            <v>ředitelem</v>
          </cell>
          <cell r="R116" t="str">
            <v>PaedDr. Miroslavem Hulou, ředitelem</v>
          </cell>
          <cell r="S116" t="str">
            <v>V Kyjově</v>
          </cell>
          <cell r="T116" t="str">
            <v>školství</v>
          </cell>
          <cell r="U116" t="str">
            <v>v registru ekonomických subjektů ČSÚ v ARES</v>
          </cell>
          <cell r="V116" t="str">
            <v>518612054</v>
          </cell>
          <cell r="W116" t="str">
            <v>info@mszskyjov.cz</v>
          </cell>
          <cell r="X116" t="str">
            <v>reditel@mszskyjov.cz</v>
          </cell>
          <cell r="Y116" t="str">
            <v>kancelar@mszskyjov.cz</v>
          </cell>
          <cell r="Z116" t="str">
            <v>RNDr. Pavel Křemeček
Naděžda Procházková</v>
          </cell>
          <cell r="AA116" t="str">
            <v>518 616 219
518 612 054</v>
          </cell>
          <cell r="AB116" t="str">
            <v>zastupce@mszskyjov.cz
nada.prochazkova@mszskyjov.cz</v>
          </cell>
          <cell r="AC116" t="str">
            <v>Naděžda Procházková
Jovana Opatřilová</v>
          </cell>
          <cell r="AD116">
            <v>518612054</v>
          </cell>
          <cell r="AE116" t="str">
            <v>nada.prochazkova@mszskyjov.cz
kancelar@mszskyjov.cz</v>
          </cell>
          <cell r="AF116"/>
          <cell r="AG116" t="str">
            <v>RNDr. Pavel Křemeček
Naděžda Procházková</v>
          </cell>
          <cell r="AH116" t="str">
            <v>518 616 219
518 612 054</v>
          </cell>
          <cell r="AI116" t="str">
            <v>zastupce@mszskyjov.cz
nada.prochazkova@mszskyjov.cz</v>
          </cell>
        </row>
        <row r="117">
          <cell r="A117">
            <v>838217</v>
          </cell>
          <cell r="B117" t="str">
            <v>JM_137</v>
          </cell>
          <cell r="C117" t="str">
            <v>není plátce DPH</v>
          </cell>
          <cell r="D117" t="str">
            <v>Střední škola automobilní Kyjov, příspěvková organizace</v>
          </cell>
          <cell r="E117" t="str">
            <v>Nádražní 471/48, 697 01 Kyjov</v>
          </cell>
          <cell r="F117" t="str">
            <v>Nádražní 471/48</v>
          </cell>
          <cell r="G117" t="str">
            <v>697 01 Kyjov</v>
          </cell>
          <cell r="H117" t="str">
            <v>Nádražní</v>
          </cell>
          <cell r="I117">
            <v>471</v>
          </cell>
          <cell r="J117">
            <v>48</v>
          </cell>
          <cell r="K117" t="str">
            <v>Komerční banka, a.s.</v>
          </cell>
          <cell r="L117" t="str">
            <v>10139671 / 0100</v>
          </cell>
          <cell r="M117" t="str">
            <v>Ing. Radek Hladný</v>
          </cell>
          <cell r="N117" t="str">
            <v>ředitel</v>
          </cell>
          <cell r="O117" t="str">
            <v>Ing. Radek Hladný, ředitel</v>
          </cell>
          <cell r="P117" t="str">
            <v>Ing. Radkem Hladným</v>
          </cell>
          <cell r="Q117" t="str">
            <v>ředitelem</v>
          </cell>
          <cell r="R117" t="str">
            <v>Ing. Radkem Hladným, ředitelem</v>
          </cell>
          <cell r="S117" t="str">
            <v>V Kyjově</v>
          </cell>
          <cell r="T117" t="str">
            <v>školství</v>
          </cell>
          <cell r="U117" t="str">
            <v>v registru ekonomických subjektů ČSÚ v ARES</v>
          </cell>
          <cell r="V117">
            <v>518612384</v>
          </cell>
          <cell r="W117" t="str">
            <v>info@sossoukyjov.cz</v>
          </cell>
          <cell r="X117" t="str">
            <v>hladky@sossoukyjov.cz</v>
          </cell>
          <cell r="Y117" t="str">
            <v>stipcak@sossoukyjov.cz</v>
          </cell>
          <cell r="Z117" t="str">
            <v>Ing. Milan Králík</v>
          </cell>
          <cell r="AA117">
            <v>518305335</v>
          </cell>
          <cell r="AB117" t="str">
            <v>kralik@sossoukyjov.cz</v>
          </cell>
          <cell r="AC117" t="str">
            <v>Jarmila Kudličková
Josef Štipčák</v>
          </cell>
          <cell r="AD117" t="str">
            <v>518 305 332
518 305 336</v>
          </cell>
          <cell r="AE117" t="str">
            <v>info@sossoukyjov.cz
stipcak@sossoukyjov.cz</v>
          </cell>
          <cell r="AF117"/>
          <cell r="AG117" t="str">
            <v>Ing. Milan Králík
Josef Štipčák</v>
          </cell>
          <cell r="AH117" t="str">
            <v>518 305 335
518 305 336</v>
          </cell>
          <cell r="AI117" t="str">
            <v>kralik@sossoukyjov.cz
stipcak@sossoukyjov.cz</v>
          </cell>
        </row>
        <row r="118">
          <cell r="A118">
            <v>559148</v>
          </cell>
          <cell r="B118" t="str">
            <v>JM_140</v>
          </cell>
          <cell r="C118" t="str">
            <v>není plátce DPH</v>
          </cell>
          <cell r="D118" t="str">
            <v>Klvaňovo gymnázium a střední zdravotnická škola Kyjov, příspěvková organizace</v>
          </cell>
          <cell r="E118" t="str">
            <v>třída Komenského 549/23, 697 01 Kyjov</v>
          </cell>
          <cell r="F118" t="str">
            <v>třída Komenského 549/23</v>
          </cell>
          <cell r="G118" t="str">
            <v>697 01 Kyjov</v>
          </cell>
          <cell r="H118" t="str">
            <v>třída Komenského</v>
          </cell>
          <cell r="I118">
            <v>549</v>
          </cell>
          <cell r="J118">
            <v>23</v>
          </cell>
          <cell r="K118" t="str">
            <v>Komerční banka, a.s.</v>
          </cell>
          <cell r="L118" t="str">
            <v>3932671 / 0100</v>
          </cell>
          <cell r="M118" t="str">
            <v>Mgr. Renáta Soukalová</v>
          </cell>
          <cell r="N118" t="str">
            <v>ředitelka</v>
          </cell>
          <cell r="O118" t="str">
            <v>Mgr. Renáta Soukalová, ředitelka</v>
          </cell>
          <cell r="P118" t="str">
            <v>Mgr. Renátou Soukalovou</v>
          </cell>
          <cell r="Q118" t="str">
            <v>ředitelkou</v>
          </cell>
          <cell r="R118" t="str">
            <v>Mgr. Renátou Soukalovou, ředitelkou</v>
          </cell>
          <cell r="S118" t="str">
            <v>V Kyjově</v>
          </cell>
          <cell r="T118" t="str">
            <v>školství</v>
          </cell>
          <cell r="U118" t="str">
            <v>v registru ekonomických subjektů ČSÚ v ARES</v>
          </cell>
          <cell r="V118">
            <v>518612508</v>
          </cell>
          <cell r="W118" t="str">
            <v>gymkyjov@gymkyjov.cz</v>
          </cell>
          <cell r="X118" t="str">
            <v>soukalova@gymkyjov.cz</v>
          </cell>
          <cell r="Y118" t="str">
            <v>gymkyjov@gymkyjov.cz</v>
          </cell>
          <cell r="Z118" t="str">
            <v>Mgr. Jiří Šimeček</v>
          </cell>
          <cell r="AA118">
            <v>731019460</v>
          </cell>
          <cell r="AB118" t="str">
            <v>gymkyjov@gymkyjov.cz</v>
          </cell>
          <cell r="AC118" t="str">
            <v xml:space="preserve">
Bohdana Kudláčová</v>
          </cell>
          <cell r="AD118">
            <v>518612778</v>
          </cell>
          <cell r="AE118" t="str">
            <v>gymkyjov@gymkyjov.cz</v>
          </cell>
          <cell r="AF118" t="str">
            <v>1) Komenského 549
2) Komenského 46, Lidická 1101</v>
          </cell>
          <cell r="AG118" t="str">
            <v>1) Drahomír Stehlík
2) Jiří Rovenský</v>
          </cell>
          <cell r="AH118" t="str">
            <v>518 612 778
518 612 236</v>
          </cell>
          <cell r="AI118" t="str">
            <v>gymkyjov@gymkyjov.cz</v>
          </cell>
        </row>
        <row r="119">
          <cell r="A119">
            <v>46937099</v>
          </cell>
          <cell r="B119" t="str">
            <v>JM_141</v>
          </cell>
          <cell r="C119" t="str">
            <v>není plátce DPH</v>
          </cell>
          <cell r="D119" t="str">
            <v>Centrum služeb pro seniory Kyjov, příspěvková organizace</v>
          </cell>
          <cell r="E119" t="str">
            <v>Strážovská 1095/1, 697 01 Kyjov</v>
          </cell>
          <cell r="F119" t="str">
            <v>Strážovská 1095/1</v>
          </cell>
          <cell r="G119" t="str">
            <v>697 01 Kyjov</v>
          </cell>
          <cell r="H119" t="str">
            <v>Strážovská</v>
          </cell>
          <cell r="I119">
            <v>1095</v>
          </cell>
          <cell r="J119">
            <v>1</v>
          </cell>
          <cell r="K119" t="str">
            <v>Komerční banka, a.s.</v>
          </cell>
          <cell r="L119" t="str">
            <v>14535671 / 0100</v>
          </cell>
          <cell r="M119" t="str">
            <v>Mgr. Ladislava Brančíková</v>
          </cell>
          <cell r="N119" t="str">
            <v>ředitelka</v>
          </cell>
          <cell r="O119" t="str">
            <v>Mgr. Ladislava Brančíková, ředitelka</v>
          </cell>
          <cell r="P119" t="str">
            <v>Mgr. Ladislavou Brančíkovou</v>
          </cell>
          <cell r="Q119" t="str">
            <v>ředitelkou</v>
          </cell>
          <cell r="R119" t="str">
            <v>Mgr. Ladislavou Brančíkovou, ředitelkou</v>
          </cell>
          <cell r="S119" t="str">
            <v>V Kyjově</v>
          </cell>
          <cell r="T119" t="str">
            <v>sociálních věcí</v>
          </cell>
          <cell r="U119" t="str">
            <v>V OR u KS v Brně, oddíl Pr, vložka 1265</v>
          </cell>
          <cell r="V119">
            <v>518699513</v>
          </cell>
          <cell r="W119"/>
          <cell r="X119" t="str">
            <v>reditel@centrumproseniorykyjov.cz</v>
          </cell>
          <cell r="Y119" t="str">
            <v>ekonom@centrumproseniorykyjov.cz</v>
          </cell>
          <cell r="Z119"/>
          <cell r="AA119"/>
          <cell r="AB119"/>
          <cell r="AC119" t="str">
            <v>Hana Chytilová</v>
          </cell>
          <cell r="AD119">
            <v>518699512</v>
          </cell>
          <cell r="AE119" t="str">
            <v>ekonom@centrumproseniorykyjov.cz</v>
          </cell>
          <cell r="AF119"/>
          <cell r="AG119" t="str">
            <v>Jan Macháček</v>
          </cell>
          <cell r="AH119">
            <v>518699515</v>
          </cell>
          <cell r="AI119" t="str">
            <v>technik@centrumproseniorykyjov.cz</v>
          </cell>
        </row>
        <row r="120">
          <cell r="A120">
            <v>46937145</v>
          </cell>
          <cell r="B120" t="str">
            <v>JM_142</v>
          </cell>
          <cell r="C120" t="str">
            <v>není plátce DPH</v>
          </cell>
          <cell r="D120" t="str">
            <v>Domov Horizont, příspěvková organizace</v>
          </cell>
          <cell r="E120" t="str">
            <v>Strážovská 1096/3, 697 01 Kyjov</v>
          </cell>
          <cell r="F120" t="str">
            <v>Strážovská 1096/3</v>
          </cell>
          <cell r="G120" t="str">
            <v>697 01 Kyjov</v>
          </cell>
          <cell r="H120" t="str">
            <v>Strážovská</v>
          </cell>
          <cell r="I120">
            <v>1096</v>
          </cell>
          <cell r="J120">
            <v>3</v>
          </cell>
          <cell r="K120" t="str">
            <v>Komerční banka, a.s.</v>
          </cell>
          <cell r="L120" t="str">
            <v>15132671 / 0100</v>
          </cell>
          <cell r="M120" t="str">
            <v>Mgr. Jan Hanáček</v>
          </cell>
          <cell r="N120" t="str">
            <v>ředitel</v>
          </cell>
          <cell r="O120" t="str">
            <v>Mgr. Jan Hanáček, ředitel</v>
          </cell>
          <cell r="P120" t="str">
            <v>Mgr. Janem Hanáčkem</v>
          </cell>
          <cell r="Q120" t="str">
            <v>ředitelem</v>
          </cell>
          <cell r="R120" t="str">
            <v>Mgr. Janem Hanáčkem, ředitelem</v>
          </cell>
          <cell r="S120" t="str">
            <v>V Kyjově</v>
          </cell>
          <cell r="T120" t="str">
            <v>sociálních věcí</v>
          </cell>
          <cell r="U120" t="str">
            <v>V OR u KS v Brně, oddíl Pr, vložka 1260</v>
          </cell>
          <cell r="V120" t="str">
            <v>518 614 333, 727 851 097</v>
          </cell>
          <cell r="W120"/>
          <cell r="X120" t="str">
            <v>reditel@horizontkyjov.cz</v>
          </cell>
          <cell r="Y120" t="str">
            <v>provozni@horizontkyjov.cz</v>
          </cell>
          <cell r="Z120"/>
          <cell r="AA120"/>
          <cell r="AB120"/>
          <cell r="AC120" t="str">
            <v>Helena Veselá</v>
          </cell>
          <cell r="AD120" t="str">
            <v>518 614 890
724 256 337</v>
          </cell>
          <cell r="AE120" t="str">
            <v>ekonom@horizontkyjov.cz</v>
          </cell>
          <cell r="AF120"/>
          <cell r="AG120" t="str">
            <v>Ing. Michal Daněk</v>
          </cell>
          <cell r="AH120" t="str">
            <v>518 614 900
725 547 569</v>
          </cell>
          <cell r="AI120" t="str">
            <v>provozni@horizontkyjov.cz</v>
          </cell>
        </row>
        <row r="121">
          <cell r="A121">
            <v>47377445</v>
          </cell>
          <cell r="B121" t="str">
            <v>JM_143</v>
          </cell>
          <cell r="C121" t="str">
            <v>není plátce DPH</v>
          </cell>
          <cell r="D121" t="str">
            <v>Krůček Kyjov – centrum zdravotních služeb pro děti, příspěvková organizace</v>
          </cell>
          <cell r="E121" t="str">
            <v>Strážovská 965/2, 697 33 Kyjov</v>
          </cell>
          <cell r="F121" t="str">
            <v>Strážovská 965/2</v>
          </cell>
          <cell r="G121" t="str">
            <v>697 33 Kyjov</v>
          </cell>
          <cell r="H121" t="str">
            <v>Strážovská</v>
          </cell>
          <cell r="I121">
            <v>965</v>
          </cell>
          <cell r="J121">
            <v>2</v>
          </cell>
          <cell r="K121" t="str">
            <v>Komerční banka, a.s.</v>
          </cell>
          <cell r="L121" t="str">
            <v>14930671 / 0100</v>
          </cell>
          <cell r="M121" t="str">
            <v>PhDr. Jana Petrášová</v>
          </cell>
          <cell r="N121" t="str">
            <v>ředitelka</v>
          </cell>
          <cell r="O121" t="str">
            <v>PhDr. Jana Petrášová, ředitelka</v>
          </cell>
          <cell r="P121" t="str">
            <v>PhDr. Janou Petrášovou</v>
          </cell>
          <cell r="Q121" t="str">
            <v>ředitelkou</v>
          </cell>
          <cell r="R121" t="str">
            <v>PhDr. Janou Petrášovou, ředitelkou</v>
          </cell>
          <cell r="S121" t="str">
            <v>V Kyjově</v>
          </cell>
          <cell r="T121" t="str">
            <v>zdravotnictví</v>
          </cell>
          <cell r="U121" t="str">
            <v>V OR u KS v Brně, oddíl Pr, vložka 1247</v>
          </cell>
          <cell r="V121" t="str">
            <v xml:space="preserve">518601390, 602862636, </v>
          </cell>
          <cell r="W121"/>
          <cell r="X121" t="str">
            <v>petrasova.jana@dckyjov.cz</v>
          </cell>
          <cell r="Y121" t="str">
            <v>petrasova.jana@dckyjov.cz; halova.jana@dckyjov.cz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</row>
        <row r="122">
          <cell r="A122">
            <v>226912</v>
          </cell>
          <cell r="B122" t="str">
            <v>JM_144</v>
          </cell>
          <cell r="C122" t="str">
            <v>CZ00226912</v>
          </cell>
          <cell r="D122" t="str">
            <v>Nemocnice Kyjov, příspěvková organizace</v>
          </cell>
          <cell r="E122" t="str">
            <v>Strážovská 1247/22, 697 01 Kyjov</v>
          </cell>
          <cell r="F122" t="str">
            <v>Strážovská 1247/22</v>
          </cell>
          <cell r="G122" t="str">
            <v>697 01 Kyjov</v>
          </cell>
          <cell r="H122" t="str">
            <v>Strážovská</v>
          </cell>
          <cell r="I122">
            <v>1247</v>
          </cell>
          <cell r="J122">
            <v>22</v>
          </cell>
          <cell r="K122" t="str">
            <v>Komerční banka, a.s.</v>
          </cell>
          <cell r="L122" t="str">
            <v>12038671 / 0100</v>
          </cell>
          <cell r="M122" t="str">
            <v>Ing. Mgr. Lubomír Wenzl</v>
          </cell>
          <cell r="N122" t="str">
            <v>ředitel</v>
          </cell>
          <cell r="O122" t="str">
            <v>Ing. Mgr. Lubomír Wenzl, ředitel</v>
          </cell>
          <cell r="P122" t="str">
            <v>Ing. Mgr. Lubomír Wenzl, ředitel</v>
          </cell>
          <cell r="Q122" t="str">
            <v>Ing. Mgr. Lubomírem Wenzlem</v>
          </cell>
          <cell r="R122" t="str">
            <v>Ing. Mgr. Lubomírem Wenzlem, ředitelem</v>
          </cell>
          <cell r="S122" t="str">
            <v>ředitelem</v>
          </cell>
          <cell r="T122" t="str">
            <v>zdravotnictví</v>
          </cell>
          <cell r="U122" t="str">
            <v>V OR u KS v Brně, oddíl Pr, vložka 1230</v>
          </cell>
          <cell r="V122" t="str">
            <v>518 601 200, 724 461 996</v>
          </cell>
          <cell r="W122" t="str">
            <v>NEZASÍLAT sekretariat@nemkyj.cz; safarova.eva@nemkyj.cz</v>
          </cell>
          <cell r="X122" t="str">
            <v xml:space="preserve"> wenzl.lubomir@nemkyj.cz</v>
          </cell>
          <cell r="Y122" t="str">
            <v>fakturace@nemkyj.cz</v>
          </cell>
          <cell r="Z122" t="str">
            <v>Ing. Bronislav Klečka</v>
          </cell>
          <cell r="AA122">
            <v>518601208</v>
          </cell>
          <cell r="AB122" t="str">
            <v>klecka.bronislav@nemkyj.cz</v>
          </cell>
          <cell r="AC122" t="str">
            <v>Marie Kostelanská</v>
          </cell>
          <cell r="AD122">
            <v>518601223</v>
          </cell>
          <cell r="AE122" t="str">
            <v>kostelanska.marie@nemkyj.cz</v>
          </cell>
          <cell r="AF122" t="str">
            <v>1) elektřina
2) zemní plyn
3) VZ</v>
          </cell>
          <cell r="AG122" t="str">
            <v>František Šohajda
Fiala Miroslav
Ing. Eva Šafářová</v>
          </cell>
          <cell r="AH122" t="str">
            <v>518 601 261
 702001476</v>
          </cell>
          <cell r="AI122" t="str">
            <v>sohajda.frantisek@nemkyj.cz
fiala.miroslav@nemkyj.cz
safarova.eva@nemkyj.cz</v>
          </cell>
        </row>
        <row r="123">
          <cell r="A123">
            <v>53163</v>
          </cell>
          <cell r="B123" t="str">
            <v>JM_145</v>
          </cell>
          <cell r="C123" t="str">
            <v>CZ00053163</v>
          </cell>
          <cell r="D123" t="str">
            <v>Střední odborné učiliště Kyjov, příspěvková organizace</v>
          </cell>
          <cell r="E123" t="str">
            <v>Havlíčkova 1223/17, 697 01 Kyjov</v>
          </cell>
          <cell r="F123" t="str">
            <v>Havlíčkova 1223/17</v>
          </cell>
          <cell r="G123" t="str">
            <v>697 01 Kyjov</v>
          </cell>
          <cell r="H123" t="str">
            <v>Havlíčkova</v>
          </cell>
          <cell r="I123">
            <v>1223</v>
          </cell>
          <cell r="J123">
            <v>17</v>
          </cell>
          <cell r="K123" t="str">
            <v>Komerční banka, a.s.</v>
          </cell>
          <cell r="L123" t="str">
            <v>4935671 / 0100</v>
          </cell>
          <cell r="M123" t="str">
            <v>RNDr. Petr Koiš, Ph.D.</v>
          </cell>
          <cell r="N123" t="str">
            <v>ředitel</v>
          </cell>
          <cell r="O123" t="str">
            <v>RNDr. Petr Koiš, Ph.D., ředitel</v>
          </cell>
          <cell r="P123" t="str">
            <v xml:space="preserve">RNDr. Petrem Koišem, Ph.D. </v>
          </cell>
          <cell r="Q123" t="str">
            <v>ředitelem</v>
          </cell>
          <cell r="R123" t="str">
            <v>RNDr. Petrem Koišem, Ph.D. , ředitelem</v>
          </cell>
          <cell r="S123" t="str">
            <v>V Kyjově</v>
          </cell>
          <cell r="T123" t="str">
            <v>školství</v>
          </cell>
          <cell r="U123" t="str">
            <v>v registru ekonomických subjektů ČSÚ v ARES</v>
          </cell>
          <cell r="V123" t="str">
            <v>518 615 109
774 405 601</v>
          </cell>
          <cell r="W123"/>
          <cell r="X123" t="str">
            <v>kois@soukyjov.cz</v>
          </cell>
          <cell r="Y123" t="str">
            <v>vaculikova@soukyjov.cz</v>
          </cell>
          <cell r="Z123"/>
          <cell r="AA123"/>
          <cell r="AB123"/>
          <cell r="AC123" t="str">
            <v>Ing. Leona Machálková
Alena Vaculíková</v>
          </cell>
          <cell r="AD123" t="str">
            <v>774 405 604
518 305 325</v>
          </cell>
          <cell r="AE123" t="str">
            <v>machalkova@soukyjov.cz
vaculikova@soukyjov.cz</v>
          </cell>
          <cell r="AF123" t="str">
            <v>1) Havlíčkova, Kyjov
2) Za Humny, Kyjov
3) I.Javora 3018 Kyjov</v>
          </cell>
          <cell r="AG123" t="str">
            <v>1) Bc. Květoslava Hlaváčová
2) Anežka Zemánková
3) Hana Kopečná</v>
          </cell>
          <cell r="AH123" t="str">
            <v>774 405 609
774 405 611
774 405 612</v>
          </cell>
          <cell r="AI123" t="str">
            <v>hlavacova@gymkyjov.cz. 
zemankova@soukyjov.cz
kopecna@soukyjov.cz</v>
          </cell>
        </row>
        <row r="124">
          <cell r="A124">
            <v>49939432</v>
          </cell>
          <cell r="B124" t="str">
            <v>JM_146</v>
          </cell>
          <cell r="C124" t="str">
            <v>není plátce DPH</v>
          </cell>
          <cell r="D124" t="str">
            <v>Dům dětí a mládeže Vracov, příspěvková organizace</v>
          </cell>
          <cell r="E124" t="str">
            <v>Sokolská 896, 696 42 Vracov</v>
          </cell>
          <cell r="F124" t="str">
            <v>Sokolská 896</v>
          </cell>
          <cell r="G124" t="str">
            <v>696 42 Vracov</v>
          </cell>
          <cell r="H124" t="str">
            <v>Sokolská</v>
          </cell>
          <cell r="I124">
            <v>896</v>
          </cell>
          <cell r="J124"/>
          <cell r="K124" t="str">
            <v>Česká spořitelna, a. s.</v>
          </cell>
          <cell r="L124" t="str">
            <v>1444281389 / 0800</v>
          </cell>
          <cell r="M124" t="str">
            <v>Edita Gasnárková</v>
          </cell>
          <cell r="N124" t="str">
            <v>ředitelka</v>
          </cell>
          <cell r="O124" t="str">
            <v>Edita Gasnárková, ředitelka</v>
          </cell>
          <cell r="P124" t="str">
            <v>Editou Gasnárkovou</v>
          </cell>
          <cell r="Q124" t="str">
            <v>ředitelkou</v>
          </cell>
          <cell r="R124" t="str">
            <v>Editou Gasnárkovou, ředitelkou</v>
          </cell>
          <cell r="S124" t="str">
            <v>Ve Vracově</v>
          </cell>
          <cell r="T124" t="str">
            <v>školství</v>
          </cell>
          <cell r="U124" t="str">
            <v>v registru ekonomických subjektů ČSÚ v ARES</v>
          </cell>
          <cell r="V124" t="str">
            <v>518628472</v>
          </cell>
          <cell r="W124"/>
          <cell r="X124" t="str">
            <v>ddmvracov@ddmvracov.cz</v>
          </cell>
          <cell r="Y124" t="str">
            <v>ddmvracov@ddmvracov.cz</v>
          </cell>
          <cell r="Z124" t="str">
            <v>Ludmila Třetinová</v>
          </cell>
          <cell r="AA124">
            <v>518628472</v>
          </cell>
          <cell r="AB124" t="str">
            <v>ddm.vracov@tiscali.cz</v>
          </cell>
          <cell r="AC124"/>
          <cell r="AD124"/>
          <cell r="AE124"/>
          <cell r="AF124"/>
          <cell r="AG124"/>
          <cell r="AH124"/>
          <cell r="AI124"/>
        </row>
        <row r="125">
          <cell r="A125">
            <v>53155</v>
          </cell>
          <cell r="B125" t="str">
            <v>JM_147</v>
          </cell>
          <cell r="C125" t="str">
            <v>CZ00053155</v>
          </cell>
          <cell r="D125" t="str">
            <v>Střední škola gastronomie, hotelnictví a lesnictví Bzenec, příspěvková organizace</v>
          </cell>
          <cell r="E125" t="str">
            <v>náměstí Svobody 318, 696 81 Bzenec</v>
          </cell>
          <cell r="F125" t="str">
            <v>náměstí Svobody 318</v>
          </cell>
          <cell r="G125" t="str">
            <v>696 81 Bzenec</v>
          </cell>
          <cell r="H125" t="str">
            <v>náměstí Svobody</v>
          </cell>
          <cell r="I125">
            <v>318</v>
          </cell>
          <cell r="J125"/>
          <cell r="K125" t="str">
            <v>Komerční banka, a.s.</v>
          </cell>
          <cell r="L125" t="str">
            <v>11035671 / 0100</v>
          </cell>
          <cell r="M125" t="str">
            <v>Mgr. Libor Marčík</v>
          </cell>
          <cell r="N125" t="str">
            <v>ředitel</v>
          </cell>
          <cell r="O125" t="str">
            <v>Mgr. Libor Marčík, ředitel</v>
          </cell>
          <cell r="P125" t="str">
            <v>Mgr. Liborem Marčíkem</v>
          </cell>
          <cell r="Q125" t="str">
            <v>ředitelem</v>
          </cell>
          <cell r="R125" t="str">
            <v>Mgr. Liborem Marčíkem, ředitelem</v>
          </cell>
          <cell r="S125" t="str">
            <v>V Bzenci</v>
          </cell>
          <cell r="T125" t="str">
            <v>školství</v>
          </cell>
          <cell r="U125" t="str">
            <v>v registru ekonomických subjektů ČSÚ v ARES</v>
          </cell>
          <cell r="V125" t="str">
            <v>518 670 653
518 670 654</v>
          </cell>
          <cell r="W125" t="str">
            <v>info@sosbzenec.cz</v>
          </cell>
          <cell r="X125" t="str">
            <v>marcik.l@sosbzenec.cz</v>
          </cell>
          <cell r="Y125" t="str">
            <v>info@sosbzenec.cz</v>
          </cell>
          <cell r="Z125" t="str">
            <v>Ing. Bedřich Jurásek</v>
          </cell>
          <cell r="AA125">
            <v>733736652</v>
          </cell>
          <cell r="AB125" t="str">
            <v>jurasek.b@sosbzenec.cz</v>
          </cell>
          <cell r="AC125" t="str">
            <v>Ing. Bedřich Jurásek
Irena Matulová</v>
          </cell>
          <cell r="AD125" t="str">
            <v>733 736 652
518 670 657</v>
          </cell>
          <cell r="AE125" t="str">
            <v>jurasek.b@sosbzenec.cz
matulova.i@sosbzenec.cz</v>
          </cell>
          <cell r="AF125"/>
          <cell r="AG125" t="str">
            <v>Ing. Bedřich Jurásek</v>
          </cell>
          <cell r="AH125">
            <v>733736652</v>
          </cell>
          <cell r="AI125" t="str">
            <v>jurasek.b@sosbzenec.cz</v>
          </cell>
        </row>
        <row r="126">
          <cell r="A126">
            <v>90395</v>
          </cell>
          <cell r="B126" t="str">
            <v>JM_149</v>
          </cell>
          <cell r="C126" t="str">
            <v>není plátce DPH</v>
          </cell>
          <cell r="D126" t="str">
            <v>Hvězdárna Veselí nad Moravou, příspěvková organizace</v>
          </cell>
          <cell r="E126" t="str">
            <v>Benátky 32, 698 01 Veselí nad Moravou</v>
          </cell>
          <cell r="F126" t="str">
            <v>Benátky 32</v>
          </cell>
          <cell r="G126" t="str">
            <v>698 01 Veselí nad Moravou</v>
          </cell>
          <cell r="H126" t="str">
            <v>Benátky</v>
          </cell>
          <cell r="I126">
            <v>32</v>
          </cell>
          <cell r="J126"/>
          <cell r="K126" t="str">
            <v>Česká spořitelna, a. s.</v>
          </cell>
          <cell r="L126" t="str">
            <v>1442809389 / 0800</v>
          </cell>
          <cell r="M126" t="str">
            <v>Lubomír Kazík</v>
          </cell>
          <cell r="N126" t="str">
            <v>ředitel</v>
          </cell>
          <cell r="O126" t="str">
            <v>Lubomír Kazík, ředitel</v>
          </cell>
          <cell r="P126" t="str">
            <v>Lubomírem Kazíkem</v>
          </cell>
          <cell r="Q126" t="str">
            <v>ředitelem</v>
          </cell>
          <cell r="R126" t="str">
            <v>Lubomírem Kazíkem, ředitelem</v>
          </cell>
          <cell r="S126" t="str">
            <v>Ve Veselí nad Moravou</v>
          </cell>
          <cell r="T126" t="str">
            <v>kultury a památkové péče</v>
          </cell>
          <cell r="U126" t="str">
            <v>V OR u KS v Brně, oddíl Pr, vložka 1224</v>
          </cell>
          <cell r="V126">
            <v>603879825</v>
          </cell>
          <cell r="W126"/>
          <cell r="X126" t="str">
            <v>post1@hvezdarna-veseli.cz</v>
          </cell>
          <cell r="Y126" t="str">
            <v>post1@hvezdarna-veseli.cz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A127">
            <v>70839964</v>
          </cell>
          <cell r="B127" t="str">
            <v>JM_150</v>
          </cell>
          <cell r="C127" t="str">
            <v>není plátce DPH</v>
          </cell>
          <cell r="D127" t="str">
            <v>Základní umělecká škola Veselí nad Moravou, příspěvková organizace</v>
          </cell>
          <cell r="E127" t="str">
            <v>náměstí Míru 1676, 698 01 Veselí nad Moravou</v>
          </cell>
          <cell r="F127" t="str">
            <v>náměstí Míru 1676</v>
          </cell>
          <cell r="G127" t="str">
            <v>698 01 Veselí nad Moravou</v>
          </cell>
          <cell r="H127" t="str">
            <v>náměstí Míru</v>
          </cell>
          <cell r="I127">
            <v>1676</v>
          </cell>
          <cell r="J127"/>
          <cell r="K127" t="str">
            <v>Komerční banka, a.s.</v>
          </cell>
          <cell r="L127" t="str">
            <v>277176770297 / 0100</v>
          </cell>
          <cell r="M127" t="str">
            <v>Aleš Smutný, dipl.um.</v>
          </cell>
          <cell r="N127" t="str">
            <v>ředitel</v>
          </cell>
          <cell r="O127" t="str">
            <v>Aleš Smutný, dipl.um., ředitel</v>
          </cell>
          <cell r="P127" t="str">
            <v>Alešem Smutným, dipl.um.</v>
          </cell>
          <cell r="Q127" t="str">
            <v>ředitelem</v>
          </cell>
          <cell r="R127" t="str">
            <v>Alešem Smutným, dipl.um., ředitelem</v>
          </cell>
          <cell r="S127" t="str">
            <v>Ve Veselí nad Moravou</v>
          </cell>
          <cell r="T127" t="str">
            <v>školství</v>
          </cell>
          <cell r="U127" t="str">
            <v>v registru ekonomických subjektů ČSÚ v ARES</v>
          </cell>
          <cell r="V127" t="str">
            <v>518 309 651
603 762 143</v>
          </cell>
          <cell r="W127"/>
          <cell r="X127" t="str">
            <v>reditel.zusveseli@gmail.com</v>
          </cell>
          <cell r="Y127" t="str">
            <v>zusveseli@gmail.com</v>
          </cell>
          <cell r="Z127"/>
          <cell r="AA127"/>
          <cell r="AB127"/>
          <cell r="AC127" t="str">
            <v>Lenka Tomečková</v>
          </cell>
          <cell r="AD127" t="str">
            <v>518 309 651
601 593 242</v>
          </cell>
          <cell r="AE127" t="str">
            <v>zusveseli@gmail.com</v>
          </cell>
          <cell r="AF127"/>
          <cell r="AG127"/>
          <cell r="AH127"/>
          <cell r="AI127"/>
        </row>
        <row r="128">
          <cell r="A128">
            <v>566438</v>
          </cell>
          <cell r="B128" t="str">
            <v>JM_151</v>
          </cell>
          <cell r="C128" t="str">
            <v>CZ00566438</v>
          </cell>
          <cell r="D128" t="str">
            <v>Obchodní akademie a Střední odborné učiliště Veselí nad Moravou, příspěvková organizace</v>
          </cell>
          <cell r="E128" t="str">
            <v>Kollárova 1669, 698 01 Veselí nad Moravou</v>
          </cell>
          <cell r="F128" t="str">
            <v>Kollárova 1669</v>
          </cell>
          <cell r="G128" t="str">
            <v>698 01 Veselí nad Moravou</v>
          </cell>
          <cell r="H128" t="str">
            <v>Kollárova</v>
          </cell>
          <cell r="I128">
            <v>1669</v>
          </cell>
          <cell r="J128"/>
          <cell r="K128" t="str">
            <v>Komerční banka, a.s.</v>
          </cell>
          <cell r="L128" t="str">
            <v>7538671 / 0100</v>
          </cell>
          <cell r="M128" t="str">
            <v xml:space="preserve">Mgr. Alena Kobidová </v>
          </cell>
          <cell r="N128" t="str">
            <v>ředitelka</v>
          </cell>
          <cell r="O128" t="str">
            <v>Mgr. Alena Kobidová , ředitelka</v>
          </cell>
          <cell r="P128" t="str">
            <v>Mgr. Alenou Kobidovou</v>
          </cell>
          <cell r="Q128" t="str">
            <v>ředitelkou</v>
          </cell>
          <cell r="R128" t="str">
            <v>Mgr. Alenou Kobidovou, ředitelkou</v>
          </cell>
          <cell r="S128" t="str">
            <v>Ve Veselí nad Moravou</v>
          </cell>
          <cell r="T128" t="str">
            <v>školství</v>
          </cell>
          <cell r="U128" t="str">
            <v>v registru ekonomických subjektů ČSÚ v ARES</v>
          </cell>
          <cell r="V128">
            <v>518322658</v>
          </cell>
          <cell r="W128" t="str">
            <v>machalova@oaveseli.cz</v>
          </cell>
          <cell r="X128" t="str">
            <v>kobidova@oaveseli.cz</v>
          </cell>
          <cell r="Y128" t="str">
            <v>svobodova@oaveseli.cz</v>
          </cell>
          <cell r="Z128"/>
          <cell r="AA128"/>
          <cell r="AB128"/>
          <cell r="AC128" t="str">
            <v>Ing. Věra Svobodová
Zuzana Konečná</v>
          </cell>
          <cell r="AD128" t="str">
            <v>518 390 190
518 390 194</v>
          </cell>
          <cell r="AE128" t="str">
            <v>svobodova@oaveseli.cz
konecna.zuzana@oaveseli.cz</v>
          </cell>
          <cell r="AF128"/>
          <cell r="AG128" t="str">
            <v>Ing. Věra Svobodová</v>
          </cell>
          <cell r="AH128">
            <v>518390190</v>
          </cell>
          <cell r="AI128" t="str">
            <v>svobodova@oaveseli.cz</v>
          </cell>
        </row>
        <row r="129">
          <cell r="A129">
            <v>70840385</v>
          </cell>
          <cell r="B129" t="str">
            <v>JM_152</v>
          </cell>
          <cell r="C129" t="str">
            <v>není plátce DPH</v>
          </cell>
          <cell r="D129" t="str">
            <v>Základní škola a praktická škola Veselí nad Moravou, příspěvková organizace</v>
          </cell>
          <cell r="E129" t="str">
            <v>Kollárova 1045, 698 01 Veselí nad Moravou</v>
          </cell>
          <cell r="F129" t="str">
            <v>Kollárova 1045</v>
          </cell>
          <cell r="G129" t="str">
            <v>698 01 Veselí nad Moravou</v>
          </cell>
          <cell r="H129" t="str">
            <v>Kollárova</v>
          </cell>
          <cell r="I129">
            <v>1045</v>
          </cell>
          <cell r="J129"/>
          <cell r="K129" t="str">
            <v>Komerční banka, a.s.</v>
          </cell>
          <cell r="L129" t="str">
            <v>27-7176710227 / 0100</v>
          </cell>
          <cell r="M129" t="str">
            <v>Mgr. Jitka Kolůchová</v>
          </cell>
          <cell r="N129" t="str">
            <v>ředitelka</v>
          </cell>
          <cell r="O129" t="str">
            <v>Mgr. Jitka Kolůchová, ředitelka</v>
          </cell>
          <cell r="P129" t="str">
            <v>Mgr. Jitkou Kolůchovou</v>
          </cell>
          <cell r="Q129" t="str">
            <v>ředitelkou</v>
          </cell>
          <cell r="R129" t="str">
            <v>Mgr. Jitkou Kolůchovou, ředitelkou</v>
          </cell>
          <cell r="S129" t="str">
            <v>Ve Veselí nad Moravou</v>
          </cell>
          <cell r="T129" t="str">
            <v>školství</v>
          </cell>
          <cell r="U129" t="str">
            <v>v registru ekonomických subjektů ČSÚ v ARES</v>
          </cell>
          <cell r="V129">
            <v>518322216</v>
          </cell>
          <cell r="W129"/>
          <cell r="X129" t="str">
            <v>kancelar@zsveselikollarova.cz</v>
          </cell>
          <cell r="Y129" t="str">
            <v>skola@zsveselikollarova.cz</v>
          </cell>
          <cell r="Z129"/>
          <cell r="AA129"/>
          <cell r="AB129"/>
          <cell r="AC129" t="str">
            <v>Miroslava Říhová</v>
          </cell>
          <cell r="AD129">
            <v>518322216</v>
          </cell>
          <cell r="AE129" t="str">
            <v>skola@zsveselikollarova.cz</v>
          </cell>
          <cell r="AF129"/>
          <cell r="AG129" t="str">
            <v>Miroslava Říhová</v>
          </cell>
          <cell r="AH129">
            <v>518322216</v>
          </cell>
          <cell r="AI129" t="str">
            <v>skola@zsveselikollarova.cz</v>
          </cell>
        </row>
        <row r="130">
          <cell r="A130">
            <v>838420</v>
          </cell>
          <cell r="B130" t="str">
            <v>JM_154</v>
          </cell>
          <cell r="C130" t="str">
            <v>není plátce DPH</v>
          </cell>
          <cell r="D130" t="str">
            <v>Paprsek, příspěvková organizace</v>
          </cell>
          <cell r="E130" t="str">
            <v>K Čihadlu 679, 679 63 Velké Opatovice</v>
          </cell>
          <cell r="F130" t="str">
            <v>K Čihadlu 679</v>
          </cell>
          <cell r="G130" t="str">
            <v>679 63 Velké Opatovice</v>
          </cell>
          <cell r="H130" t="str">
            <v>K Čihadlu</v>
          </cell>
          <cell r="I130">
            <v>679</v>
          </cell>
          <cell r="J130"/>
          <cell r="K130" t="str">
            <v>Komerční banka, a.s.</v>
          </cell>
          <cell r="L130" t="str">
            <v>9032631/0100</v>
          </cell>
          <cell r="M130" t="str">
            <v>Bc. Marie Wetterová</v>
          </cell>
          <cell r="N130" t="str">
            <v>ředitelka</v>
          </cell>
          <cell r="O130" t="str">
            <v>Bc. Marie Wetterová, ředitelka</v>
          </cell>
          <cell r="P130" t="str">
            <v>Bc. Marií Wetterovou</v>
          </cell>
          <cell r="Q130" t="str">
            <v>ředitelkou</v>
          </cell>
          <cell r="R130" t="str">
            <v>Bc. Marií Wetterovou, ředitelkou</v>
          </cell>
          <cell r="S130" t="str">
            <v>Ve Velkých Opatovicích</v>
          </cell>
          <cell r="T130" t="str">
            <v>sociálních věcí</v>
          </cell>
          <cell r="U130" t="str">
            <v>V OR u KS v Brně, oddíl Pr, vložka 1251</v>
          </cell>
          <cell r="V130" t="str">
            <v>516478444
601 130 283</v>
          </cell>
          <cell r="W130"/>
          <cell r="X130" t="str">
            <v>reditel@paprsek.eu</v>
          </cell>
          <cell r="Y130" t="str">
            <v>ekonom@paprsek.eu</v>
          </cell>
          <cell r="Z130"/>
          <cell r="AA130"/>
          <cell r="AB130"/>
          <cell r="AC130" t="str">
            <v>Jana Dokoupilová</v>
          </cell>
          <cell r="AD130">
            <v>516478444</v>
          </cell>
          <cell r="AE130" t="str">
            <v>ekonom@paprsek.eu</v>
          </cell>
          <cell r="AF130"/>
          <cell r="AG130" t="str">
            <v>Látal</v>
          </cell>
          <cell r="AH130" t="str">
            <v>516478444
702218578</v>
          </cell>
          <cell r="AI130" t="str">
            <v>udrzba@paprsek.eu</v>
          </cell>
        </row>
        <row r="131">
          <cell r="A131">
            <v>840246</v>
          </cell>
          <cell r="B131" t="str">
            <v>JM_155</v>
          </cell>
          <cell r="C131" t="str">
            <v>není plátce DPH</v>
          </cell>
          <cell r="D131" t="str">
            <v>Základní umělecká škola Velké Opatovice, příspěvková organizace</v>
          </cell>
          <cell r="E131" t="str">
            <v>Pod Strážnicí 499, 679 63 Velké Opatovice</v>
          </cell>
          <cell r="F131" t="str">
            <v>Pod Strážnicí 499</v>
          </cell>
          <cell r="G131" t="str">
            <v>679 63 Velké Opatovice</v>
          </cell>
          <cell r="H131" t="str">
            <v>Pod Strážnicí</v>
          </cell>
          <cell r="I131">
            <v>499</v>
          </cell>
          <cell r="J131"/>
          <cell r="K131" t="str">
            <v>Česká spořitelna, a. s.</v>
          </cell>
          <cell r="L131" t="str">
            <v>1361383339 / 0800</v>
          </cell>
          <cell r="M131" t="str">
            <v>Marcela Ladecká</v>
          </cell>
          <cell r="N131" t="str">
            <v>ředitelka</v>
          </cell>
          <cell r="O131" t="str">
            <v>Marcela Ladecká, ředitelka</v>
          </cell>
          <cell r="P131" t="str">
            <v>Marcelou Ladeckou</v>
          </cell>
          <cell r="Q131" t="str">
            <v>ředitelkou</v>
          </cell>
          <cell r="R131" t="str">
            <v>Marcelou Ladeckou, ředitelkou</v>
          </cell>
          <cell r="S131" t="str">
            <v>Ve Velkých Opatovicích</v>
          </cell>
          <cell r="T131" t="str">
            <v>školství</v>
          </cell>
          <cell r="U131" t="str">
            <v>v registru ekonomických subjektů ČSÚ v ARES</v>
          </cell>
          <cell r="V131">
            <v>516477222</v>
          </cell>
          <cell r="W131"/>
          <cell r="X131" t="str">
            <v>zus.vo@tiscali.cz</v>
          </cell>
          <cell r="Y131" t="str">
            <v>zus.vo@worldonline.cz</v>
          </cell>
          <cell r="Z131"/>
          <cell r="AA131"/>
          <cell r="AB131"/>
          <cell r="AC131" t="str">
            <v>Jitka Šichová</v>
          </cell>
          <cell r="AD131">
            <v>516477222</v>
          </cell>
          <cell r="AE131" t="str">
            <v>zus.vo@tiscali.cz</v>
          </cell>
          <cell r="AF131"/>
          <cell r="AG131"/>
          <cell r="AH131"/>
          <cell r="AI131"/>
        </row>
        <row r="132">
          <cell r="A132">
            <v>838446</v>
          </cell>
          <cell r="B132" t="str">
            <v>JM_157</v>
          </cell>
          <cell r="C132" t="str">
            <v>není plátce DPH</v>
          </cell>
          <cell r="D132" t="str">
            <v>Sociální služby Šebetov, příspěvková organizace</v>
          </cell>
          <cell r="E132" t="str">
            <v>Šebetov 1, 679 35 Šebetov</v>
          </cell>
          <cell r="F132" t="str">
            <v>Šebetov 1</v>
          </cell>
          <cell r="G132" t="str">
            <v>679 35 Šebetov</v>
          </cell>
          <cell r="H132" t="str">
            <v>Šebetov</v>
          </cell>
          <cell r="I132">
            <v>1</v>
          </cell>
          <cell r="J132"/>
          <cell r="K132" t="str">
            <v>Komerční banka, a.s.</v>
          </cell>
          <cell r="L132" t="str">
            <v>107-6783110237 / 0100</v>
          </cell>
          <cell r="M132" t="str">
            <v>Ing. Zdeňka Vašíčková, MBA</v>
          </cell>
          <cell r="N132" t="str">
            <v>ředitelka</v>
          </cell>
          <cell r="O132" t="str">
            <v>Ing. Zdeňka Vašíčková, MBA, ředitelka</v>
          </cell>
          <cell r="P132" t="str">
            <v>Ing. Zdeňkou Vašíčkovou, MBA</v>
          </cell>
          <cell r="Q132" t="str">
            <v>ředitelkou</v>
          </cell>
          <cell r="R132" t="str">
            <v>Ing. Zdeňkou Vašíčkovou, MBA, ředitelkou</v>
          </cell>
          <cell r="S132" t="str">
            <v>V Šebetově</v>
          </cell>
          <cell r="T132" t="str">
            <v>sociálních věcí</v>
          </cell>
          <cell r="U132" t="str">
            <v>V OR u KS v Brně, oddíl Pr, vložka 1232</v>
          </cell>
          <cell r="V132" t="str">
            <v>516 465 438, 607 612 823</v>
          </cell>
          <cell r="W132" t="str">
            <v>posta@socialnisluzbysebetov.cz</v>
          </cell>
          <cell r="X132" t="str">
            <v>zdenka.vasickova@socialnisluzbysebetov.cz</v>
          </cell>
          <cell r="Y132" t="str">
            <v>posta@socialnisluzbysebetov.cz; blazena.kaderkova@socialnisluzbysebetov.cz</v>
          </cell>
          <cell r="Z132"/>
          <cell r="AA132"/>
          <cell r="AB132"/>
          <cell r="AC132" t="str">
            <v>Ing. Blažena Kaderková</v>
          </cell>
          <cell r="AD132" t="str">
            <v>516 465 438
732 614 710</v>
          </cell>
          <cell r="AE132" t="str">
            <v>blazena.kaderkova@socialnisluzbysebetov.cz</v>
          </cell>
          <cell r="AF132"/>
          <cell r="AG132" t="str">
            <v>Zdeněk Král</v>
          </cell>
          <cell r="AH132" t="str">
            <v>516 465 438
724 185 512</v>
          </cell>
          <cell r="AI132" t="str">
            <v>zdenek.kral@socialnisluzbysebetov.cz</v>
          </cell>
        </row>
        <row r="133">
          <cell r="A133">
            <v>839809</v>
          </cell>
          <cell r="B133" t="str">
            <v>JM_158</v>
          </cell>
          <cell r="C133" t="str">
            <v>není plátce DPH</v>
          </cell>
          <cell r="D133" t="str">
            <v>Letokruh - středisko volného času Letovice, příspěvková organizace</v>
          </cell>
          <cell r="E133" t="str">
            <v>Tyršova 1069/25, 679 61 Letovice</v>
          </cell>
          <cell r="F133" t="str">
            <v>Tyršova 1069/25</v>
          </cell>
          <cell r="G133" t="str">
            <v>679 61 Letovice</v>
          </cell>
          <cell r="H133" t="str">
            <v>Tyršova</v>
          </cell>
          <cell r="I133">
            <v>1069</v>
          </cell>
          <cell r="J133">
            <v>25</v>
          </cell>
          <cell r="K133" t="str">
            <v>Komerční banka, a.s.</v>
          </cell>
          <cell r="L133" t="str">
            <v>17331631 / 0100</v>
          </cell>
          <cell r="M133" t="str">
            <v>Mgr. Ivona Kubíková</v>
          </cell>
          <cell r="N133" t="str">
            <v>ředitelka</v>
          </cell>
          <cell r="O133" t="str">
            <v>Mgr. Ivona Kubíková, ředitelka</v>
          </cell>
          <cell r="P133" t="str">
            <v>Mgr. Ivonou Kubíkovou</v>
          </cell>
          <cell r="Q133" t="str">
            <v>ředitelkou</v>
          </cell>
          <cell r="R133" t="str">
            <v>Mgr. Ivonou Kubíkovou, ředitelkou</v>
          </cell>
          <cell r="S133" t="str">
            <v>V Letovicích</v>
          </cell>
          <cell r="T133" t="str">
            <v>školství</v>
          </cell>
          <cell r="U133" t="str">
            <v>v registru ekonomických subjektů ČSÚ v ARES</v>
          </cell>
          <cell r="V133" t="str">
            <v>731 481 033
605 825 380</v>
          </cell>
          <cell r="W133" t="str">
            <v>info@svcletovice.cz</v>
          </cell>
          <cell r="X133" t="str">
            <v>ivona.kubikova@svcletovice.cz</v>
          </cell>
          <cell r="Y133" t="str">
            <v>janahejlova@centrum.cz; ivona.kubikova@svcletovice.cz</v>
          </cell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A134">
            <v>839639</v>
          </cell>
          <cell r="B134" t="str">
            <v>JM_159</v>
          </cell>
          <cell r="C134" t="str">
            <v>není plátce DPH</v>
          </cell>
          <cell r="D134" t="str">
            <v>Základní umělecká škola Letovice, příspěvková organizace</v>
          </cell>
          <cell r="E134" t="str">
            <v>Masarykovo náměstí 203/29, 679 61 Letovice</v>
          </cell>
          <cell r="F134" t="str">
            <v>Masarykovo náměstí 203/29</v>
          </cell>
          <cell r="G134" t="str">
            <v>679 61 Letovice</v>
          </cell>
          <cell r="H134" t="str">
            <v>Masarykovo náměstí</v>
          </cell>
          <cell r="I134">
            <v>203</v>
          </cell>
          <cell r="J134">
            <v>29</v>
          </cell>
          <cell r="K134" t="str">
            <v>MONETA Money Bank, a. s.</v>
          </cell>
          <cell r="L134" t="str">
            <v>431404664 / 0600</v>
          </cell>
          <cell r="M134" t="str">
            <v>Petr Křivinka</v>
          </cell>
          <cell r="N134" t="str">
            <v>ředitel</v>
          </cell>
          <cell r="O134" t="str">
            <v>Petr Křivinka, ředitel</v>
          </cell>
          <cell r="P134" t="str">
            <v>Petrem Křivinkou</v>
          </cell>
          <cell r="Q134" t="str">
            <v>ředitelem</v>
          </cell>
          <cell r="R134" t="str">
            <v>Petrem Křivinkou, ředitelem</v>
          </cell>
          <cell r="S134" t="str">
            <v>V Letovicích</v>
          </cell>
          <cell r="T134" t="str">
            <v>školství</v>
          </cell>
          <cell r="U134" t="str">
            <v>v registru ekonomických subjektů ČSÚ v ARES</v>
          </cell>
          <cell r="V134">
            <v>516474203</v>
          </cell>
          <cell r="W134"/>
          <cell r="X134" t="str">
            <v>zusletovice@zusletovice.cz</v>
          </cell>
          <cell r="Y134" t="str">
            <v>zusletovice@zusletovice.cz</v>
          </cell>
          <cell r="Z134"/>
          <cell r="AA134"/>
          <cell r="AB134"/>
          <cell r="AC134" t="str">
            <v>Sylva Poláčková</v>
          </cell>
          <cell r="AD134">
            <v>516474203</v>
          </cell>
          <cell r="AE134" t="str">
            <v>zusletovice@zusletovice.cz</v>
          </cell>
          <cell r="AF134"/>
          <cell r="AG134" t="str">
            <v>Ing. Jaroslav Doskočil</v>
          </cell>
          <cell r="AH134">
            <v>606567340</v>
          </cell>
          <cell r="AI134" t="str">
            <v>doskocil@stredni-skola.cz</v>
          </cell>
        </row>
        <row r="135">
          <cell r="A135">
            <v>387134</v>
          </cell>
          <cell r="B135" t="str">
            <v>JM_160</v>
          </cell>
          <cell r="C135" t="str">
            <v>CZ00387134</v>
          </cell>
          <cell r="D135" t="str">
            <v>Nemocnice Letovice, příspěvková organizace</v>
          </cell>
          <cell r="E135" t="str">
            <v>Pod Klášterem 55/17, 679 61 Letovice</v>
          </cell>
          <cell r="F135" t="str">
            <v>Pod Klášterem 55/17</v>
          </cell>
          <cell r="G135" t="str">
            <v>679 61 Letovice</v>
          </cell>
          <cell r="H135" t="str">
            <v>Pod Klášterem</v>
          </cell>
          <cell r="I135">
            <v>55</v>
          </cell>
          <cell r="J135">
            <v>17</v>
          </cell>
          <cell r="K135" t="str">
            <v>Komerční banka, a.s.</v>
          </cell>
          <cell r="L135" t="str">
            <v>10930631 / 0100</v>
          </cell>
          <cell r="M135" t="str">
            <v>MUDr. Drahoslava Královcová</v>
          </cell>
          <cell r="N135" t="str">
            <v>ředitelka</v>
          </cell>
          <cell r="O135" t="str">
            <v>MUDr. Drahoslava Královcová, ředitelka</v>
          </cell>
          <cell r="P135" t="str">
            <v>MUDr. Drahoslavou Královcovou</v>
          </cell>
          <cell r="Q135" t="str">
            <v>ředitelkou</v>
          </cell>
          <cell r="R135" t="str">
            <v>MUDr. Drahoslavou Královcovou, ředitelkou</v>
          </cell>
          <cell r="S135" t="str">
            <v>V Letovicích</v>
          </cell>
          <cell r="T135" t="str">
            <v>zdravotnictví</v>
          </cell>
          <cell r="U135" t="str">
            <v>V OR u KS v Brně, oddíl Pr, vložka 1250</v>
          </cell>
          <cell r="V135" t="str">
            <v>516 426 111, 604 301 458</v>
          </cell>
          <cell r="W135" t="str">
            <v>info@nemletovice.cz</v>
          </cell>
          <cell r="X135" t="str">
            <v>reditel@nemletovice.cz</v>
          </cell>
          <cell r="Y135" t="str">
            <v>ucetni@nmbletovice.cz</v>
          </cell>
          <cell r="Z135" t="str">
            <v>Ing. Ludmila Čadková</v>
          </cell>
          <cell r="AA135">
            <v>601392799</v>
          </cell>
          <cell r="AB135" t="str">
            <v>cadkova@nmbletovice.cz</v>
          </cell>
          <cell r="AC135" t="str">
            <v>Noemi Holíková</v>
          </cell>
          <cell r="AD135">
            <v>601591336</v>
          </cell>
          <cell r="AE135" t="str">
            <v>ucetni@nmbletovice.cz</v>
          </cell>
          <cell r="AF135"/>
          <cell r="AG135" t="str">
            <v>Jiří Štěpánek
Josef Krušina</v>
          </cell>
          <cell r="AH135" t="str">
            <v>732 120 252
732 120 232</v>
          </cell>
          <cell r="AI135" t="str">
            <v>udrzba@nmbletovice.cz</v>
          </cell>
        </row>
        <row r="136">
          <cell r="A136">
            <v>66596882</v>
          </cell>
          <cell r="B136" t="str">
            <v>JM_161</v>
          </cell>
          <cell r="C136" t="str">
            <v>CZ66596882</v>
          </cell>
          <cell r="D136" t="str">
            <v>Masarykova střední škola Letovice, příspěvková organizace</v>
          </cell>
          <cell r="E136" t="str">
            <v>Tyršova 500/6, 679 61 Letovice</v>
          </cell>
          <cell r="F136" t="str">
            <v>Tyršova 500/6</v>
          </cell>
          <cell r="G136" t="str">
            <v>679 61 Letovice</v>
          </cell>
          <cell r="H136" t="str">
            <v>Tyršova</v>
          </cell>
          <cell r="I136">
            <v>500</v>
          </cell>
          <cell r="J136">
            <v>6</v>
          </cell>
          <cell r="K136" t="str">
            <v>Komerční banka, a.s.</v>
          </cell>
          <cell r="L136" t="str">
            <v>17139631 / 0100</v>
          </cell>
          <cell r="M136" t="str">
            <v>Ing. Helena Marešová</v>
          </cell>
          <cell r="N136" t="str">
            <v>ředitelka</v>
          </cell>
          <cell r="O136" t="str">
            <v>Ing. Helena Marešová, ředitelka</v>
          </cell>
          <cell r="P136" t="str">
            <v>Ing. Helenou Marešovou</v>
          </cell>
          <cell r="Q136" t="str">
            <v>ředitelkou</v>
          </cell>
          <cell r="R136" t="str">
            <v>Ing. Helenou Marešovou, ředitelkou</v>
          </cell>
          <cell r="S136" t="str">
            <v>V Letovicích</v>
          </cell>
          <cell r="T136" t="str">
            <v>školství</v>
          </cell>
          <cell r="U136" t="str">
            <v>v registru ekonomických subjektů ČSÚ v ARES</v>
          </cell>
          <cell r="V136">
            <v>516474626</v>
          </cell>
          <cell r="W136" t="str">
            <v>info@stredni-skola.cz</v>
          </cell>
          <cell r="X136" t="str">
            <v>maresova@stredni-skola.cz</v>
          </cell>
          <cell r="Y136" t="str">
            <v>skrabal@stredni-skola.cz; kintrova@stredni-skola.cz</v>
          </cell>
          <cell r="Z136" t="str">
            <v>Ing. Ludmila Kintrová</v>
          </cell>
          <cell r="AA136" t="str">
            <v>777 801 169</v>
          </cell>
          <cell r="AB136" t="str">
            <v>kintrova@stredni-skola.cz</v>
          </cell>
          <cell r="AC136" t="str">
            <v>Ing. Ludmila Kintrová</v>
          </cell>
          <cell r="AD136" t="str">
            <v>777 801 169</v>
          </cell>
          <cell r="AE136" t="str">
            <v>kintrova@stredni-skola.cz</v>
          </cell>
          <cell r="AF136"/>
          <cell r="AG136"/>
          <cell r="AH136"/>
          <cell r="AI136"/>
        </row>
        <row r="137">
          <cell r="A137">
            <v>386766</v>
          </cell>
          <cell r="B137" t="str">
            <v>JM_162</v>
          </cell>
          <cell r="C137" t="str">
            <v>není plátce DPH</v>
          </cell>
          <cell r="D137" t="str">
            <v>Jihomoravské dětské léčebny, příspěvková organizace</v>
          </cell>
          <cell r="E137" t="str">
            <v>Křetín č. p. 12, 679 62 Křetín</v>
          </cell>
          <cell r="F137" t="str">
            <v>Křetín č. p. 12</v>
          </cell>
          <cell r="G137" t="str">
            <v>679 62 Křetín</v>
          </cell>
          <cell r="H137" t="str">
            <v>Křetín</v>
          </cell>
          <cell r="I137">
            <v>12</v>
          </cell>
          <cell r="J137"/>
          <cell r="K137" t="str">
            <v>MONETA Money Bank, a. s.</v>
          </cell>
          <cell r="L137" t="str">
            <v>174-433004664 / 0600</v>
          </cell>
          <cell r="M137" t="str">
            <v>MUDr. Kateřina Bednaříková</v>
          </cell>
          <cell r="N137" t="str">
            <v>ředitelka</v>
          </cell>
          <cell r="O137" t="str">
            <v>MUDr. Kateřina Bednaříková, ředitelka</v>
          </cell>
          <cell r="P137" t="str">
            <v>MUDr. Kateřinou Bednaříkovou</v>
          </cell>
          <cell r="Q137" t="str">
            <v>ředitelkou</v>
          </cell>
          <cell r="R137" t="str">
            <v>MUDr. Kateřinou Bednaříkovou, ředitelkou</v>
          </cell>
          <cell r="S137" t="str">
            <v>V Křetíně</v>
          </cell>
          <cell r="T137" t="str">
            <v>zdravotnictví</v>
          </cell>
          <cell r="U137" t="str">
            <v>V OR u KS v Brně, oddíl Pr, vložka 1269</v>
          </cell>
          <cell r="V137" t="str">
            <v xml:space="preserve">516470001, 603433754, </v>
          </cell>
          <cell r="W137" t="str">
            <v>oskrdova@detskelecebny.cz</v>
          </cell>
          <cell r="X137" t="str">
            <v>bednarikova@detskelecebny.cz</v>
          </cell>
          <cell r="Y137" t="str">
            <v>oskrdova@detskelecebny.cz</v>
          </cell>
          <cell r="Z137"/>
          <cell r="AA137"/>
          <cell r="AB137"/>
          <cell r="AC137" t="str">
            <v xml:space="preserve">Ing. Petra Oškrdová, DiS. </v>
          </cell>
          <cell r="AD137">
            <v>607559993</v>
          </cell>
          <cell r="AE137" t="str">
            <v>oskrdova@detskelecebny.cz</v>
          </cell>
          <cell r="AF137" t="str">
            <v>1) Křetín
2) Boskovice
3) Ostrov u Macochy</v>
          </cell>
          <cell r="AG137" t="str">
            <v>1) Ing. Iva Konupková
2) Magda Látalová
3) Vladislava Kolmačková</v>
          </cell>
          <cell r="AH137" t="str">
            <v>607 559 993
511 123 203
516 444 231</v>
          </cell>
          <cell r="AI137" t="str">
            <v>oskrdova@detskelecebny.cz,
latalova@detskelecebny.cz
kolmackova@detskelecebny.cz</v>
          </cell>
        </row>
        <row r="138">
          <cell r="A138">
            <v>62075993</v>
          </cell>
          <cell r="B138" t="str">
            <v>JM_163</v>
          </cell>
          <cell r="C138" t="str">
            <v>není plátce DPH</v>
          </cell>
          <cell r="D138" t="str">
            <v>Mateřská škola a základní škola při Dětské léčebně Křetín 12, příspěvková organizace</v>
          </cell>
          <cell r="E138" t="str">
            <v>Křetín č. p. 12, 679 62 Křetín</v>
          </cell>
          <cell r="F138" t="str">
            <v>Křetín č. p. 12</v>
          </cell>
          <cell r="G138" t="str">
            <v>679 62 Křetín</v>
          </cell>
          <cell r="H138" t="str">
            <v>Křetín</v>
          </cell>
          <cell r="I138">
            <v>12</v>
          </cell>
          <cell r="J138"/>
          <cell r="K138" t="str">
            <v>Česká národní banka</v>
          </cell>
          <cell r="L138" t="str">
            <v>29631631 / 0710</v>
          </cell>
          <cell r="M138" t="str">
            <v>Mgr. Hana Najbrová</v>
          </cell>
          <cell r="N138" t="str">
            <v>ředitelka</v>
          </cell>
          <cell r="O138" t="str">
            <v>Mgr. Hana Najbrová, ředitelka</v>
          </cell>
          <cell r="P138" t="str">
            <v>Mgr. Hanou Najbrovou</v>
          </cell>
          <cell r="Q138" t="str">
            <v>ředitelkou</v>
          </cell>
          <cell r="R138" t="str">
            <v>Mgr. Hanou Najbrovou, ředitelkou</v>
          </cell>
          <cell r="S138" t="str">
            <v>V Křetíně</v>
          </cell>
          <cell r="T138" t="str">
            <v>školství</v>
          </cell>
          <cell r="U138" t="str">
            <v>v registru ekonomických subjektů ČSÚ v ARES</v>
          </cell>
          <cell r="V138" t="str">
            <v>516470724</v>
          </cell>
          <cell r="W138"/>
          <cell r="X138" t="str">
            <v>skolakretin@zspridl.cz</v>
          </cell>
          <cell r="Y138" t="str">
            <v>skolakretin@zspridl.cz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</row>
        <row r="139">
          <cell r="A139">
            <v>70838771</v>
          </cell>
          <cell r="B139" t="str">
            <v>JM_164</v>
          </cell>
          <cell r="C139" t="str">
            <v>není plátce DPH</v>
          </cell>
          <cell r="D139" t="str">
            <v>Mateřská škola a základní škola Břeclav, Herbenova, příspěvková organizace</v>
          </cell>
          <cell r="E139" t="str">
            <v>Herbenova 2969/4, 690 03 Břeclav</v>
          </cell>
          <cell r="F139" t="str">
            <v>Herbenova 2969/4</v>
          </cell>
          <cell r="G139" t="str">
            <v>690 03 Břeclav</v>
          </cell>
          <cell r="H139" t="str">
            <v>Herbenova</v>
          </cell>
          <cell r="I139">
            <v>2969</v>
          </cell>
          <cell r="J139">
            <v>4</v>
          </cell>
          <cell r="K139" t="str">
            <v>Komerční banka, a.s.</v>
          </cell>
          <cell r="L139" t="str">
            <v>6039651 / 0100</v>
          </cell>
          <cell r="M139" t="str">
            <v>Mgr. Alice Magdonová</v>
          </cell>
          <cell r="N139" t="str">
            <v>ředitelka</v>
          </cell>
          <cell r="O139" t="str">
            <v>Mgr. Alice Magdonová, ředitelka</v>
          </cell>
          <cell r="P139" t="str">
            <v>Mgr. Alicí Magdonovou</v>
          </cell>
          <cell r="Q139" t="str">
            <v>ředitelkou</v>
          </cell>
          <cell r="R139" t="str">
            <v>Mgr. Alicí Magdonovou, ředitelkou</v>
          </cell>
          <cell r="S139" t="str">
            <v>V Břeclavi</v>
          </cell>
          <cell r="T139" t="str">
            <v>školství</v>
          </cell>
          <cell r="U139" t="str">
            <v>v registru ekonomických subjektů ČSÚ v ARES</v>
          </cell>
          <cell r="V139" t="str">
            <v>519 371 030
724 913 787</v>
          </cell>
          <cell r="W139"/>
          <cell r="X139" t="str">
            <v>magdonova@zsherbenova.cz</v>
          </cell>
          <cell r="Y139" t="str">
            <v>skola@zsherbenova.cz</v>
          </cell>
          <cell r="Z139" t="str">
            <v>Mgr. Alice Magdonová</v>
          </cell>
          <cell r="AA139">
            <v>724742715</v>
          </cell>
          <cell r="AB139" t="str">
            <v>special.skoly.breclav@tiscali.cz</v>
          </cell>
          <cell r="AC139" t="str">
            <v>Bc. Andrea Láníčková</v>
          </cell>
          <cell r="AD139">
            <v>724095284</v>
          </cell>
          <cell r="AE139" t="str">
            <v>special.skoly.breclav@tiscali.cz</v>
          </cell>
          <cell r="AF139"/>
          <cell r="AG139" t="str">
            <v>Miroslav Žůrek</v>
          </cell>
          <cell r="AH139">
            <v>519371030</v>
          </cell>
          <cell r="AI139" t="str">
            <v>special.skoly.breclav@tiscali.cz</v>
          </cell>
        </row>
        <row r="140">
          <cell r="A140">
            <v>60680351</v>
          </cell>
          <cell r="B140" t="str">
            <v>JM_165</v>
          </cell>
          <cell r="C140" t="str">
            <v>není plátce DPH</v>
          </cell>
          <cell r="D140" t="str">
            <v>Gymnázium a Jazyková škola s právem státní jazykové zkoušky Břeclav, příspěvková organizace</v>
          </cell>
          <cell r="E140" t="str">
            <v>Sady 28. října 674/1, 690 21 Břeclav</v>
          </cell>
          <cell r="F140" t="str">
            <v>Sady 28. října 674/1</v>
          </cell>
          <cell r="G140" t="str">
            <v>690 21 Břeclav</v>
          </cell>
          <cell r="H140" t="str">
            <v>Sady 28. října</v>
          </cell>
          <cell r="I140">
            <v>674</v>
          </cell>
          <cell r="J140">
            <v>1</v>
          </cell>
          <cell r="K140" t="str">
            <v>Česká národní banka</v>
          </cell>
          <cell r="L140" t="str">
            <v>28430651 / 0710</v>
          </cell>
          <cell r="M140" t="str">
            <v>Mgr. Eva Krutáková</v>
          </cell>
          <cell r="N140" t="str">
            <v>ředitelka</v>
          </cell>
          <cell r="O140" t="str">
            <v>Mgr. Eva Krutáková, ředitelka</v>
          </cell>
          <cell r="P140" t="str">
            <v>Mgr. Evou Krutákovou</v>
          </cell>
          <cell r="Q140" t="str">
            <v>ředitelkou</v>
          </cell>
          <cell r="R140" t="str">
            <v>Mgr. Evou Krutákovou, ředitelkou</v>
          </cell>
          <cell r="S140" t="str">
            <v>V Břeclavi</v>
          </cell>
          <cell r="T140" t="str">
            <v>školství</v>
          </cell>
          <cell r="U140" t="str">
            <v>v registru ekonomických subjektů ČSÚ v ARES</v>
          </cell>
          <cell r="V140">
            <v>519326162</v>
          </cell>
          <cell r="W140" t="str">
            <v>info@gbv.cz</v>
          </cell>
          <cell r="X140" t="str">
            <v>kr@gbv.cz</v>
          </cell>
          <cell r="Y140" t="str">
            <v>info@gbv.cz; kancelar@gbv.cz; mackova@gbv.cz</v>
          </cell>
          <cell r="Z140"/>
          <cell r="AA140"/>
          <cell r="AB140"/>
          <cell r="AC140" t="str">
            <v>Vendula Macková</v>
          </cell>
          <cell r="AD140">
            <v>519326162</v>
          </cell>
          <cell r="AE140" t="str">
            <v>info@gbv.cz</v>
          </cell>
          <cell r="AF140"/>
          <cell r="AG140" t="str">
            <v>Miroslav Nešpor</v>
          </cell>
          <cell r="AH140">
            <v>606682114</v>
          </cell>
          <cell r="AI140" t="str">
            <v>skolnici@gbv.cz</v>
          </cell>
        </row>
        <row r="141">
          <cell r="A141">
            <v>60680342</v>
          </cell>
          <cell r="B141" t="str">
            <v>JM_166</v>
          </cell>
          <cell r="C141" t="str">
            <v>CZ60680342</v>
          </cell>
          <cell r="D141" t="str">
            <v>Střední průmyslová škola Edvarda Beneše a obchodní akademie Břeclav, příspěvková organizace</v>
          </cell>
          <cell r="E141" t="str">
            <v>nábř. Komenského 1126/1, 690 25 Břeclav</v>
          </cell>
          <cell r="F141" t="str">
            <v>nábř. Komenského 1126/1</v>
          </cell>
          <cell r="G141" t="str">
            <v>690 25 Břeclav</v>
          </cell>
          <cell r="H141" t="str">
            <v>nábř. Komenského</v>
          </cell>
          <cell r="I141">
            <v>1126</v>
          </cell>
          <cell r="J141">
            <v>1</v>
          </cell>
          <cell r="K141" t="str">
            <v>Komerční banka, a.s.</v>
          </cell>
          <cell r="L141" t="str">
            <v>19-2022030277 / 0100</v>
          </cell>
          <cell r="M141" t="str">
            <v>Ing. Jaroslav Glier</v>
          </cell>
          <cell r="N141" t="str">
            <v>ředitel</v>
          </cell>
          <cell r="O141" t="str">
            <v>Ing. Jaroslav Glier, ředitel</v>
          </cell>
          <cell r="P141" t="str">
            <v>Ing. Jaroslavem Glierem</v>
          </cell>
          <cell r="Q141" t="str">
            <v>ředitelem</v>
          </cell>
          <cell r="R141" t="str">
            <v>Ing. Jaroslavem Glierem, ředitelem</v>
          </cell>
          <cell r="S141" t="str">
            <v>V Břeclavi</v>
          </cell>
          <cell r="T141" t="str">
            <v>školství</v>
          </cell>
          <cell r="U141" t="str">
            <v>v registru ekonomických subjektů ČSÚ v ARES</v>
          </cell>
          <cell r="V141" t="str">
            <v>519 308 150
724 645 822</v>
          </cell>
          <cell r="W141" t="str">
            <v>zavodna@spsbv.cz</v>
          </cell>
          <cell r="X141" t="str">
            <v>glier@spsbv.cz</v>
          </cell>
          <cell r="Y141" t="str">
            <v xml:space="preserve"> capkova@spsbv.cz
 sladky@spsbv.cz</v>
          </cell>
          <cell r="Z141"/>
          <cell r="AA141"/>
          <cell r="AB141"/>
          <cell r="AC141" t="str">
            <v>Ludmila Halmová</v>
          </cell>
          <cell r="AD141">
            <v>519326505</v>
          </cell>
          <cell r="AE141" t="str">
            <v>halmova@spsbv.cz</v>
          </cell>
          <cell r="AF141"/>
          <cell r="AG141" t="str">
            <v>Zdeněk Sladký</v>
          </cell>
          <cell r="AH141">
            <v>724645824</v>
          </cell>
          <cell r="AI141" t="str">
            <v>sladky@spsbv.cz</v>
          </cell>
        </row>
        <row r="142">
          <cell r="A142">
            <v>70848858</v>
          </cell>
          <cell r="B142" t="str">
            <v>JM_168</v>
          </cell>
          <cell r="C142" t="str">
            <v>není plátce DPH</v>
          </cell>
          <cell r="D142" t="str">
            <v>Pedagogicko-psychologická poradna Břeclav, příspěvková organizace</v>
          </cell>
          <cell r="E142" t="str">
            <v>Bří. Mrštíků 2131/30, 690 02 Břeclav</v>
          </cell>
          <cell r="F142" t="str">
            <v>Bří. Mrštíků 2131/30</v>
          </cell>
          <cell r="G142" t="str">
            <v>690 02 Břeclav</v>
          </cell>
          <cell r="H142" t="str">
            <v>Bří. Mrštíků</v>
          </cell>
          <cell r="I142">
            <v>2131</v>
          </cell>
          <cell r="J142">
            <v>30</v>
          </cell>
          <cell r="K142" t="str">
            <v>Komerční banka, a.s.</v>
          </cell>
          <cell r="L142" t="str">
            <v xml:space="preserve">107-5130840297 / 0100 </v>
          </cell>
          <cell r="M142" t="str">
            <v xml:space="preserve">Mgr. Vladimíra Houšťová </v>
          </cell>
          <cell r="N142" t="str">
            <v>ředitelka</v>
          </cell>
          <cell r="O142" t="str">
            <v>Mgr. Vladimíra Houšťová , ředitelka</v>
          </cell>
          <cell r="P142" t="str">
            <v>Mgr. Vladimírou Houšťovou</v>
          </cell>
          <cell r="Q142" t="str">
            <v>ředitelkou</v>
          </cell>
          <cell r="R142" t="str">
            <v>Mgr. Vladimírou Houšťovou, ředitelkou</v>
          </cell>
          <cell r="S142" t="str">
            <v>V Břeclavi</v>
          </cell>
          <cell r="T142" t="str">
            <v>školství</v>
          </cell>
          <cell r="U142" t="str">
            <v>v registru ekonomických subjektů ČSÚ v ARES</v>
          </cell>
          <cell r="V142">
            <v>519373996</v>
          </cell>
          <cell r="W142"/>
          <cell r="X142" t="str">
            <v>vladimira.houstova@pppbreclav.cz</v>
          </cell>
          <cell r="Y142" t="str">
            <v>pppbreclav@mybox.cz; petra.lipova@pppbreclav.cz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A143">
            <v>390780</v>
          </cell>
          <cell r="B143" t="str">
            <v>JM_169</v>
          </cell>
          <cell r="C143" t="str">
            <v>CZ00390780</v>
          </cell>
          <cell r="D143" t="str">
            <v>Nemocnice Břeclav, příspěvková organizace</v>
          </cell>
          <cell r="E143" t="str">
            <v>U Nemocnice 3066/1, 690 74 Břeclav</v>
          </cell>
          <cell r="F143" t="str">
            <v>U Nemocnice 3066/1</v>
          </cell>
          <cell r="G143" t="str">
            <v>690 74 Břeclav</v>
          </cell>
          <cell r="H143" t="str">
            <v>U Nemocnice</v>
          </cell>
          <cell r="I143">
            <v>3066</v>
          </cell>
          <cell r="J143">
            <v>1</v>
          </cell>
          <cell r="K143" t="str">
            <v>Komerční banka, a.s.</v>
          </cell>
          <cell r="L143" t="str">
            <v>20236651 / 0100</v>
          </cell>
          <cell r="M143" t="str">
            <v>Ing. Petr Baťka</v>
          </cell>
          <cell r="N143" t="str">
            <v>ředitel</v>
          </cell>
          <cell r="O143" t="str">
            <v>Ing. Petr Baťka, ředitel</v>
          </cell>
          <cell r="P143" t="str">
            <v>Ing. Petrem Baťkou</v>
          </cell>
          <cell r="Q143" t="str">
            <v>ředitelem</v>
          </cell>
          <cell r="R143" t="str">
            <v>Ing. Petrem Baťkou, ředitelem</v>
          </cell>
          <cell r="S143" t="str">
            <v>V Břeclavi</v>
          </cell>
          <cell r="T143" t="str">
            <v>zdravotnictví</v>
          </cell>
          <cell r="U143" t="str">
            <v>V OR u KS v Brně, oddíl Pr, vložka 1233</v>
          </cell>
          <cell r="V143" t="str">
            <v>519 315 105, 606 723 020</v>
          </cell>
          <cell r="W143" t="str">
            <v>sekretariat@nembv.cz</v>
          </cell>
          <cell r="X143" t="str">
            <v>batka@nembv.cz</v>
          </cell>
          <cell r="Y143" t="str">
            <v>bzirsjan@nembv.cz</v>
          </cell>
          <cell r="Z143"/>
          <cell r="AA143"/>
          <cell r="AB143"/>
          <cell r="AC143" t="str">
            <v>Jana Bzirská</v>
          </cell>
          <cell r="AD143">
            <v>519315110</v>
          </cell>
          <cell r="AE143" t="str">
            <v>bzirska@nembv.cz</v>
          </cell>
          <cell r="AF143"/>
          <cell r="AG143" t="str">
            <v>Ing. Pavel Jurica</v>
          </cell>
          <cell r="AH143">
            <v>519315292</v>
          </cell>
          <cell r="AI143" t="str">
            <v>jurica@nembv.cz</v>
          </cell>
        </row>
        <row r="144">
          <cell r="A144">
            <v>60680318</v>
          </cell>
          <cell r="B144" t="str">
            <v>JM_170</v>
          </cell>
          <cell r="C144" t="str">
            <v>CZ60680318</v>
          </cell>
          <cell r="D144" t="str">
            <v>Střední vinařská škola Valtice, příspěvková organizace</v>
          </cell>
          <cell r="E144" t="str">
            <v>Sobotní 116, 691 42 Valtice</v>
          </cell>
          <cell r="F144" t="str">
            <v>Sobotní 116</v>
          </cell>
          <cell r="G144" t="str">
            <v>691 42 Valtice</v>
          </cell>
          <cell r="H144" t="str">
            <v>Sobotní</v>
          </cell>
          <cell r="I144">
            <v>116</v>
          </cell>
          <cell r="J144"/>
          <cell r="K144" t="str">
            <v>Česká spořitelna, a. s.</v>
          </cell>
          <cell r="L144" t="str">
            <v>1381936359 / 0800</v>
          </cell>
          <cell r="M144" t="str">
            <v>Ing. Tomáš Javůrek</v>
          </cell>
          <cell r="N144" t="str">
            <v>ředitel</v>
          </cell>
          <cell r="O144" t="str">
            <v>Ing. Tomáš Javůrek, ředitel</v>
          </cell>
          <cell r="P144" t="str">
            <v>Ing. Tomášem Javůrkem</v>
          </cell>
          <cell r="Q144" t="str">
            <v>ředitelem</v>
          </cell>
          <cell r="R144" t="str">
            <v>Ing. Tomášem Javůrkem, ředitelem</v>
          </cell>
          <cell r="S144" t="str">
            <v>Ve Valticích</v>
          </cell>
          <cell r="T144" t="str">
            <v>školství</v>
          </cell>
          <cell r="U144" t="str">
            <v>v registru ekonomických subjektů ČSÚ v ARES</v>
          </cell>
          <cell r="V144" t="str">
            <v>519 361 751           
777 101 846</v>
          </cell>
          <cell r="W144" t="str">
            <v>info@svisv.cz</v>
          </cell>
          <cell r="X144" t="str">
            <v>javurek@svisv.cz</v>
          </cell>
          <cell r="Y144" t="str">
            <v>hladikova@svisv.cz</v>
          </cell>
          <cell r="Z144"/>
          <cell r="AA144"/>
          <cell r="AB144"/>
          <cell r="AC144" t="str">
            <v>Gabriela Hladíková</v>
          </cell>
          <cell r="AD144">
            <v>519361740</v>
          </cell>
          <cell r="AE144" t="str">
            <v>hladikova@svisv.cz</v>
          </cell>
          <cell r="AF144"/>
          <cell r="AG144" t="str">
            <v>Leona Buriánková</v>
          </cell>
          <cell r="AH144">
            <v>519361740</v>
          </cell>
          <cell r="AI144" t="str">
            <v>buriankova@svisv.cz</v>
          </cell>
        </row>
        <row r="145">
          <cell r="A145">
            <v>45671826</v>
          </cell>
          <cell r="B145" t="str">
            <v>JM_171</v>
          </cell>
          <cell r="C145" t="str">
            <v>není plátce DPH</v>
          </cell>
          <cell r="D145" t="str">
            <v>Emin zámek, příspěvková organizace</v>
          </cell>
          <cell r="E145" t="str">
            <v>Šanov 275, 671 67 Hrušovany nad Jevišovkou</v>
          </cell>
          <cell r="F145" t="str">
            <v>Šanov 275</v>
          </cell>
          <cell r="G145" t="str">
            <v>671 67 Hrušovany nad Jevišovkou</v>
          </cell>
          <cell r="H145" t="str">
            <v>Šanov</v>
          </cell>
          <cell r="I145">
            <v>275</v>
          </cell>
          <cell r="J145"/>
          <cell r="K145" t="str">
            <v>Komerční banka, a.s.</v>
          </cell>
          <cell r="L145" t="str">
            <v>30335741 / 0100</v>
          </cell>
          <cell r="M145" t="str">
            <v>doc. Ing. Dana Martinovičová, Ph.D.</v>
          </cell>
          <cell r="N145" t="str">
            <v>ředitelka</v>
          </cell>
          <cell r="O145" t="str">
            <v>doc. Ing. Dana Martinovičová, Ph.D., ředitelka</v>
          </cell>
          <cell r="P145" t="str">
            <v>doc. Ing. Danou Martinovičovou, Ph.D.</v>
          </cell>
          <cell r="Q145" t="str">
            <v>ředitelkou</v>
          </cell>
          <cell r="R145" t="str">
            <v>doc. Ing. Danou Martinovičovou, Ph.D., ředitelkou</v>
          </cell>
          <cell r="S145" t="str">
            <v>V Šanově</v>
          </cell>
          <cell r="T145" t="str">
            <v>sociálních věcí</v>
          </cell>
          <cell r="U145" t="str">
            <v>V OR u KS v Brně, oddíl Pr, vložka 1231</v>
          </cell>
          <cell r="V145">
            <v>515238190</v>
          </cell>
          <cell r="W145"/>
          <cell r="X145" t="str">
            <v>martinovicova@eminzamek.cz</v>
          </cell>
          <cell r="Y145" t="str">
            <v>emin@eminzamek.cz</v>
          </cell>
          <cell r="Z145"/>
          <cell r="AA145"/>
          <cell r="AB145"/>
          <cell r="AC145" t="str">
            <v>Ing. Miloslava Buczyková</v>
          </cell>
          <cell r="AD145">
            <v>515229151</v>
          </cell>
          <cell r="AE145" t="str">
            <v>ekonom@eminzamek.cz</v>
          </cell>
          <cell r="AF145"/>
          <cell r="AG145" t="str">
            <v>Jiří Kudla</v>
          </cell>
          <cell r="AH145">
            <v>515229151</v>
          </cell>
          <cell r="AI145" t="str">
            <v>provozni@eminzamek.cz</v>
          </cell>
        </row>
        <row r="146">
          <cell r="A146">
            <v>70841721</v>
          </cell>
          <cell r="B146" t="str">
            <v>JM_172</v>
          </cell>
          <cell r="C146" t="str">
            <v>není plátce DPH</v>
          </cell>
          <cell r="D146" t="str">
            <v>Základní umělecká škola Hrušovany nad Jevišovkou, příspěvková organizace</v>
          </cell>
          <cell r="E146" t="str">
            <v>Anenská 210, 671 67 Hrušovany nad Jevišovkou</v>
          </cell>
          <cell r="F146" t="str">
            <v>Anenská 210</v>
          </cell>
          <cell r="G146" t="str">
            <v>671 67 Hrušovany nad Jevišovkou</v>
          </cell>
          <cell r="H146" t="str">
            <v>Anenská</v>
          </cell>
          <cell r="I146">
            <v>210</v>
          </cell>
          <cell r="J146"/>
          <cell r="K146" t="str">
            <v>Komerční banka, a.s.</v>
          </cell>
          <cell r="L146" t="str">
            <v>27-6089650217 / 0100</v>
          </cell>
          <cell r="M146" t="str">
            <v>Jaroslav Pikner</v>
          </cell>
          <cell r="N146" t="str">
            <v>ředitel</v>
          </cell>
          <cell r="O146" t="str">
            <v>Jaroslav Pikner, ředitel</v>
          </cell>
          <cell r="P146" t="str">
            <v>Jaroslavem Piknerem</v>
          </cell>
          <cell r="Q146" t="str">
            <v>ředitelem</v>
          </cell>
          <cell r="R146" t="str">
            <v>Jaroslavem Piknerem, ředitelem</v>
          </cell>
          <cell r="S146" t="str">
            <v>V Hrušovanech nad Jevišovkou</v>
          </cell>
          <cell r="T146" t="str">
            <v>školství</v>
          </cell>
          <cell r="U146" t="str">
            <v>v registru ekonomických subjektů ČSÚ v ARES</v>
          </cell>
          <cell r="V146">
            <v>515229971</v>
          </cell>
          <cell r="W146"/>
          <cell r="X146" t="str">
            <v>zus.hrusovany@seznam.cz</v>
          </cell>
          <cell r="Y146" t="str">
            <v>zus.hrusovany@seznam.cz</v>
          </cell>
          <cell r="Z146" t="str">
            <v>Irena Piknerová</v>
          </cell>
          <cell r="AA146">
            <v>515229971</v>
          </cell>
          <cell r="AB146" t="str">
            <v>zus.hrusovany@seznam.cz</v>
          </cell>
          <cell r="AC146" t="str">
            <v>Irena Piknerová</v>
          </cell>
          <cell r="AD146">
            <v>515229971</v>
          </cell>
          <cell r="AE146" t="str">
            <v>zus.hrusovany@seznam.cz</v>
          </cell>
          <cell r="AF146"/>
          <cell r="AG146" t="str">
            <v>Irena Piknerová</v>
          </cell>
          <cell r="AH146">
            <v>515229971</v>
          </cell>
          <cell r="AI146" t="str">
            <v>zus.hrusovany@seznam.cz</v>
          </cell>
        </row>
        <row r="147">
          <cell r="A147">
            <v>45671877</v>
          </cell>
          <cell r="B147" t="str">
            <v>JM_173</v>
          </cell>
          <cell r="C147" t="str">
            <v>není plátce DPH</v>
          </cell>
          <cell r="D147" t="str">
            <v>Domov Božice, příspěvková organizace</v>
          </cell>
          <cell r="E147" t="str">
            <v>Božice 188, 671 64 Božice</v>
          </cell>
          <cell r="F147" t="str">
            <v>Božice 188</v>
          </cell>
          <cell r="G147" t="str">
            <v>671 64 Božice</v>
          </cell>
          <cell r="H147" t="str">
            <v>Božice</v>
          </cell>
          <cell r="I147">
            <v>188</v>
          </cell>
          <cell r="J147"/>
          <cell r="K147" t="str">
            <v xml:space="preserve">Československá obchodní banka, a. s. </v>
          </cell>
          <cell r="L147" t="str">
            <v>2020283 / 0300</v>
          </cell>
          <cell r="M147" t="str">
            <v>Mgr. Ing. Ivana Petrášková</v>
          </cell>
          <cell r="N147" t="str">
            <v>ředitelka</v>
          </cell>
          <cell r="O147" t="str">
            <v>Mgr. Ing. Ivana Petrášková, ředitelka</v>
          </cell>
          <cell r="P147" t="str">
            <v>Mgr. Ing. Ivanou Petráškovou</v>
          </cell>
          <cell r="Q147" t="str">
            <v>ředitelkou</v>
          </cell>
          <cell r="R147" t="str">
            <v>Mgr. Ing. Ivanou Petráškovou, ředitelkou</v>
          </cell>
          <cell r="S147" t="str">
            <v>V Božicích</v>
          </cell>
          <cell r="T147" t="str">
            <v>sociálních věcí</v>
          </cell>
          <cell r="U147" t="str">
            <v>V OR u KS v Brně, oddíl Pr, vložka 1235</v>
          </cell>
          <cell r="V147" t="str">
            <v>515 257 122, 731 446 974</v>
          </cell>
          <cell r="W147"/>
          <cell r="X147" t="str">
            <v>reditel@domovbozice.cz</v>
          </cell>
          <cell r="Y147" t="str">
            <v>info@domovbozice.cz</v>
          </cell>
          <cell r="Z147"/>
          <cell r="AA147"/>
          <cell r="AB147"/>
          <cell r="AC147" t="str">
            <v>Martina Šperková
Jiřina Čurdová</v>
          </cell>
          <cell r="AD147">
            <v>515257122</v>
          </cell>
          <cell r="AE147" t="str">
            <v>m.sperkova@domovbozice.cz
curdova@domovbozice.cz</v>
          </cell>
          <cell r="AF147"/>
          <cell r="AG147"/>
          <cell r="AH147"/>
          <cell r="AI147"/>
        </row>
        <row r="148">
          <cell r="A148">
            <v>839621</v>
          </cell>
          <cell r="B148" t="str">
            <v>JM_174</v>
          </cell>
          <cell r="C148" t="str">
            <v>není plátce DPH</v>
          </cell>
          <cell r="D148" t="str">
            <v>Základní umělecká škola F. B. Šefčíka Jedovnice, příspěvková organizace</v>
          </cell>
          <cell r="E148" t="str">
            <v>Na Větřáku 463, 679 06 Jedovnice</v>
          </cell>
          <cell r="F148" t="str">
            <v>Na Větřáku 463</v>
          </cell>
          <cell r="G148" t="str">
            <v>679 06 Jedovnice</v>
          </cell>
          <cell r="H148" t="str">
            <v>Na Větřáku</v>
          </cell>
          <cell r="I148">
            <v>463</v>
          </cell>
          <cell r="J148"/>
          <cell r="K148" t="str">
            <v>Česká spořitelna, a. s.</v>
          </cell>
          <cell r="L148" t="str">
            <v>1362136399 / 0800</v>
          </cell>
          <cell r="M148" t="str">
            <v>Mgr. Josef Škvařil</v>
          </cell>
          <cell r="N148" t="str">
            <v>ředitel</v>
          </cell>
          <cell r="O148" t="str">
            <v>Mgr. Josef Škvařil, ředitel</v>
          </cell>
          <cell r="P148" t="str">
            <v>Mgr. Josefem Škvařilem</v>
          </cell>
          <cell r="Q148" t="str">
            <v>ředitelem</v>
          </cell>
          <cell r="R148" t="str">
            <v>Mgr. Josefem Škvařilem, ředitelem</v>
          </cell>
          <cell r="S148" t="str">
            <v>V Jedovnicích</v>
          </cell>
          <cell r="T148" t="str">
            <v>školství</v>
          </cell>
          <cell r="U148" t="str">
            <v>v registru ekonomických subjektů ČSÚ v ARES</v>
          </cell>
          <cell r="V148" t="str">
            <v>516442235</v>
          </cell>
          <cell r="W148"/>
          <cell r="X148" t="str">
            <v>info@zusjedovnice.cz</v>
          </cell>
          <cell r="Y148" t="str">
            <v>info@zusjedovnice.cz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</row>
        <row r="149">
          <cell r="A149">
            <v>62073087</v>
          </cell>
          <cell r="B149" t="str">
            <v>JM_175</v>
          </cell>
          <cell r="C149" t="str">
            <v>CZ62073087</v>
          </cell>
          <cell r="D149" t="str">
            <v>Střední průmyslová škola Jedovnice, příspěvková organizace</v>
          </cell>
          <cell r="E149" t="str">
            <v>Na Větřáku 463, 679 06 Jedovnice</v>
          </cell>
          <cell r="F149" t="str">
            <v>Na Větřáku 463</v>
          </cell>
          <cell r="G149" t="str">
            <v>679 06 Jedovnice</v>
          </cell>
          <cell r="H149" t="str">
            <v>Na Větřáku</v>
          </cell>
          <cell r="I149">
            <v>463</v>
          </cell>
          <cell r="J149"/>
          <cell r="K149" t="str">
            <v>Komerční banka, a.s.</v>
          </cell>
          <cell r="L149" t="str">
            <v>19-4813470227 / 0100</v>
          </cell>
          <cell r="M149" t="str">
            <v>Mgr. Miloš Šebela</v>
          </cell>
          <cell r="N149" t="str">
            <v>ředitel</v>
          </cell>
          <cell r="O149" t="str">
            <v>Mgr. Miloš Šebela, ředitel</v>
          </cell>
          <cell r="P149" t="str">
            <v>Mgr. Milošem Šebelou</v>
          </cell>
          <cell r="Q149" t="str">
            <v>ředitelem</v>
          </cell>
          <cell r="R149" t="str">
            <v>Mgr. Milošem Šebelou, ředitelem</v>
          </cell>
          <cell r="S149" t="str">
            <v>V Jedovnicích</v>
          </cell>
          <cell r="T149" t="str">
            <v>školství</v>
          </cell>
          <cell r="U149" t="str">
            <v>v registru ekonomických subjektů ČSÚ v ARES</v>
          </cell>
          <cell r="V149">
            <v>516490601</v>
          </cell>
          <cell r="W149"/>
          <cell r="X149" t="str">
            <v>reditel@spsjedovnice.cz</v>
          </cell>
          <cell r="Y149" t="str">
            <v>skola@spsjedovnice.cz; hospodarka@spsjedovnice.cz</v>
          </cell>
          <cell r="Z149"/>
          <cell r="AA149"/>
          <cell r="AB149"/>
          <cell r="AC149" t="str">
            <v>Zdeňka Vágnerová</v>
          </cell>
          <cell r="AD149">
            <v>516490604</v>
          </cell>
          <cell r="AE149" t="str">
            <v>hospodarka@spsjedovnice.cz</v>
          </cell>
          <cell r="AF149"/>
          <cell r="AG149" t="str">
            <v>Miroslav Nečas</v>
          </cell>
          <cell r="AH149">
            <v>516490603</v>
          </cell>
          <cell r="AI149" t="str">
            <v>necas@spsjedovnice.cz</v>
          </cell>
        </row>
        <row r="150">
          <cell r="A150">
            <v>497126</v>
          </cell>
          <cell r="B150" t="str">
            <v>JM_176</v>
          </cell>
          <cell r="C150" t="str">
            <v>CZ00497126</v>
          </cell>
          <cell r="D150" t="str">
            <v>Střední škola technická a gastronomická Blansko, příspěvková organizace</v>
          </cell>
          <cell r="E150" t="str">
            <v>Bezručova 1601/33, 678 01 Blansko</v>
          </cell>
          <cell r="F150" t="str">
            <v>Bezručova 1601/33</v>
          </cell>
          <cell r="G150" t="str">
            <v>678 01 Blansko</v>
          </cell>
          <cell r="H150" t="str">
            <v>Bezručova</v>
          </cell>
          <cell r="I150">
            <v>1601</v>
          </cell>
          <cell r="J150">
            <v>33</v>
          </cell>
          <cell r="K150" t="str">
            <v>MONETA Money Bank, a. s.</v>
          </cell>
          <cell r="L150" t="str">
            <v>642008514 / 0600</v>
          </cell>
          <cell r="M150" t="str">
            <v>Ing. Pavel Dvořáček</v>
          </cell>
          <cell r="N150" t="str">
            <v>ředitel</v>
          </cell>
          <cell r="O150" t="str">
            <v>Ing. Pavel Dvořáček, ředitel</v>
          </cell>
          <cell r="P150" t="str">
            <v>Ing. Pavlem Dvořáčkem</v>
          </cell>
          <cell r="Q150" t="str">
            <v>ředitelem</v>
          </cell>
          <cell r="R150" t="str">
            <v>Ing. Pavlem Dvořáčkem, ředitelem</v>
          </cell>
          <cell r="S150" t="str">
            <v>V Blansku</v>
          </cell>
          <cell r="T150" t="str">
            <v>školství</v>
          </cell>
          <cell r="U150" t="str">
            <v>v registru ekonomických subjektů ČSÚ v ARES</v>
          </cell>
          <cell r="V150" t="str">
            <v>516419621</v>
          </cell>
          <cell r="W150" t="str">
            <v>sosblansko@sosblansko.cz</v>
          </cell>
          <cell r="X150" t="str">
            <v>pavel.dvoracek@sosblansko.cz</v>
          </cell>
          <cell r="Y150" t="str">
            <v>sosblansko@sosblansko.cz</v>
          </cell>
          <cell r="Z150"/>
          <cell r="AA150"/>
          <cell r="AB150"/>
          <cell r="AC150" t="str">
            <v>Ing. Kateřina Matušková</v>
          </cell>
          <cell r="AD150">
            <v>516411365</v>
          </cell>
          <cell r="AE150" t="str">
            <v>sosblansko@sosblansko.cz</v>
          </cell>
          <cell r="AF150"/>
          <cell r="AG150" t="str">
            <v>Petr Flek</v>
          </cell>
          <cell r="AH150">
            <v>516419651</v>
          </cell>
          <cell r="AI150" t="str">
            <v>sosblansko@sosblansko.cz</v>
          </cell>
        </row>
        <row r="151">
          <cell r="A151">
            <v>380521</v>
          </cell>
          <cell r="B151" t="str">
            <v>JM_177</v>
          </cell>
          <cell r="C151" t="str">
            <v>není plátce DPH</v>
          </cell>
          <cell r="D151" t="str">
            <v>Základní umělecká škola Blansko, příspěvková organizace</v>
          </cell>
          <cell r="E151" t="str">
            <v>Zámek 3/3, 678 01 Blansko</v>
          </cell>
          <cell r="F151" t="str">
            <v>Zámek 3/3</v>
          </cell>
          <cell r="G151" t="str">
            <v>678 01 Blansko</v>
          </cell>
          <cell r="H151" t="str">
            <v>Zámek</v>
          </cell>
          <cell r="I151">
            <v>3</v>
          </cell>
          <cell r="J151">
            <v>3</v>
          </cell>
          <cell r="K151" t="str">
            <v>Komerční banka, a.s.</v>
          </cell>
          <cell r="L151" t="str">
            <v>9833631 / 0100</v>
          </cell>
          <cell r="M151" t="str">
            <v>Jiří Žerníček</v>
          </cell>
          <cell r="N151" t="str">
            <v>ředitel</v>
          </cell>
          <cell r="O151" t="str">
            <v>Jiří Žerníček, ředitel</v>
          </cell>
          <cell r="P151" t="str">
            <v>Jiřím Žerníčkem</v>
          </cell>
          <cell r="Q151" t="str">
            <v>ředitelem</v>
          </cell>
          <cell r="R151" t="str">
            <v>Jiřím Žerníčkem, ředitelem</v>
          </cell>
          <cell r="S151" t="str">
            <v>V Blansku</v>
          </cell>
          <cell r="T151" t="str">
            <v>školství</v>
          </cell>
          <cell r="U151" t="str">
            <v>v registru ekonomických subjektů ČSÚ v ARES</v>
          </cell>
          <cell r="V151" t="str">
            <v>516 414 941
728 222 112</v>
          </cell>
          <cell r="W151"/>
          <cell r="X151" t="str">
            <v xml:space="preserve"> zusblansko@zusblansko.cz</v>
          </cell>
          <cell r="Y151" t="str">
            <v>zusblansko@zusblansko.cz</v>
          </cell>
          <cell r="Z151"/>
          <cell r="AA151"/>
          <cell r="AB151"/>
          <cell r="AC151" t="str">
            <v>Gabriela Ellingerová</v>
          </cell>
          <cell r="AD151">
            <v>516414941</v>
          </cell>
          <cell r="AE151" t="str">
            <v>zusblansko@zusblansko.cz</v>
          </cell>
          <cell r="AF151"/>
          <cell r="AG151"/>
          <cell r="AH151"/>
          <cell r="AI151"/>
        </row>
        <row r="152">
          <cell r="A152">
            <v>70997241</v>
          </cell>
          <cell r="B152" t="str">
            <v>JM_178</v>
          </cell>
          <cell r="C152" t="str">
            <v>není plátce DPH</v>
          </cell>
          <cell r="D152" t="str">
            <v>SENIOR centrum Blansko, příspěvková organizace</v>
          </cell>
          <cell r="E152" t="str">
            <v>Pod Sanatorkou 2363/3, 678 01 Blansko</v>
          </cell>
          <cell r="F152" t="str">
            <v>Pod Sanatorkou 2363/3</v>
          </cell>
          <cell r="G152" t="str">
            <v>678 01 Blansko</v>
          </cell>
          <cell r="H152" t="str">
            <v>Pod Sanatorkou</v>
          </cell>
          <cell r="I152">
            <v>2363</v>
          </cell>
          <cell r="J152">
            <v>3</v>
          </cell>
          <cell r="K152" t="str">
            <v>Komerční banka, a.s.</v>
          </cell>
          <cell r="L152" t="str">
            <v>19-4793830247 / 0100</v>
          </cell>
          <cell r="M152" t="str">
            <v>Ing. Jiří Charvát, MSc, MBA</v>
          </cell>
          <cell r="N152" t="str">
            <v>ředitel</v>
          </cell>
          <cell r="O152" t="str">
            <v>Ing. Jiří Charvát, MSc, MBA, ředitel</v>
          </cell>
          <cell r="P152" t="str">
            <v>Ing. Jiřím Charvátem, MSc, MBA</v>
          </cell>
          <cell r="Q152" t="str">
            <v>ředitelem</v>
          </cell>
          <cell r="R152" t="str">
            <v>Ing. Jiřím Charvátem, MSc, MBA, ředitelem</v>
          </cell>
          <cell r="S152" t="str">
            <v>V Blansku</v>
          </cell>
          <cell r="T152" t="str">
            <v>sociálních věcí</v>
          </cell>
          <cell r="U152" t="str">
            <v>V OR u KS v Brně, oddíl Pr, vložka 1257</v>
          </cell>
          <cell r="V152">
            <v>516412357</v>
          </cell>
          <cell r="W152" t="str">
            <v>wagnerova.eva@ddblansko.cz</v>
          </cell>
          <cell r="X152" t="str">
            <v>charvat.jiri@ddblansko.cz</v>
          </cell>
          <cell r="Y152" t="str">
            <v>pliska.libor@ddblansko.cz</v>
          </cell>
          <cell r="Z152"/>
          <cell r="AA152"/>
          <cell r="AB152"/>
          <cell r="AC152" t="str">
            <v>Ing. Eva Wágnerová</v>
          </cell>
          <cell r="AD152">
            <v>516412357</v>
          </cell>
          <cell r="AE152" t="str">
            <v>wagnerova.eva@ddblansko.cz</v>
          </cell>
          <cell r="AF152"/>
          <cell r="AG152" t="str">
            <v>Libor Pliska</v>
          </cell>
          <cell r="AH152">
            <v>516412359</v>
          </cell>
          <cell r="AI152" t="str">
            <v>pliska.libor@ddblansko.cz</v>
          </cell>
        </row>
        <row r="153">
          <cell r="A153">
            <v>62073133</v>
          </cell>
          <cell r="B153" t="str">
            <v>JM_179</v>
          </cell>
          <cell r="C153" t="str">
            <v>není plátce DPH</v>
          </cell>
          <cell r="D153" t="str">
            <v>Gymnázium Blansko, příspěvková organizace</v>
          </cell>
          <cell r="E153" t="str">
            <v>Seifertova 33/13, 678 01 Blansko</v>
          </cell>
          <cell r="F153" t="str">
            <v>Seifertova 33/13</v>
          </cell>
          <cell r="G153" t="str">
            <v>678 01 Blansko</v>
          </cell>
          <cell r="H153" t="str">
            <v>Seifertova</v>
          </cell>
          <cell r="I153">
            <v>33</v>
          </cell>
          <cell r="J153">
            <v>13</v>
          </cell>
          <cell r="K153" t="str">
            <v>Komerční banka, a.s.</v>
          </cell>
          <cell r="L153" t="str">
            <v>19-4803690277 / 0100</v>
          </cell>
          <cell r="M153" t="str">
            <v>Mgr. Radek Petřík</v>
          </cell>
          <cell r="N153" t="str">
            <v>ředitel</v>
          </cell>
          <cell r="O153" t="str">
            <v>Mgr. Radek Petřík, ředitel</v>
          </cell>
          <cell r="P153" t="str">
            <v>Mgr. Radkem Petříkem</v>
          </cell>
          <cell r="Q153" t="str">
            <v>ředitelem</v>
          </cell>
          <cell r="R153" t="str">
            <v>Mgr. Radkem Petříkem, ředitelem</v>
          </cell>
          <cell r="S153" t="str">
            <v>V Blansku</v>
          </cell>
          <cell r="T153" t="str">
            <v>školství</v>
          </cell>
          <cell r="U153" t="str">
            <v>v registru ekonomických subjektů ČSÚ v ARES</v>
          </cell>
          <cell r="V153" t="str">
            <v>516411189
607557000</v>
          </cell>
          <cell r="W153"/>
          <cell r="X153" t="str">
            <v>reditel@gymbk.cz</v>
          </cell>
          <cell r="Y153" t="str">
            <v>kancelar@gymbk.cz</v>
          </cell>
          <cell r="Z153"/>
          <cell r="AA153"/>
          <cell r="AB153"/>
          <cell r="AC153" t="str">
            <v>Mgr. Pavla Jančevová</v>
          </cell>
          <cell r="AD153">
            <v>516418632</v>
          </cell>
          <cell r="AE153" t="str">
            <v>kancelar@gymbk.cz</v>
          </cell>
          <cell r="AF153"/>
          <cell r="AG153" t="str">
            <v>Radomír Kovář</v>
          </cell>
          <cell r="AH153">
            <v>516418632</v>
          </cell>
          <cell r="AI153" t="str">
            <v>kancelar@gymbk.cz</v>
          </cell>
        </row>
        <row r="154">
          <cell r="A154">
            <v>62073249</v>
          </cell>
          <cell r="B154" t="str">
            <v>JM_180</v>
          </cell>
          <cell r="C154" t="str">
            <v>není plátce DPH</v>
          </cell>
          <cell r="D154" t="str">
            <v>Základní škola speciální Blansko, příspěvková organizace</v>
          </cell>
          <cell r="E154" t="str">
            <v>Žižkova 1919/27, 678 01 Blansko</v>
          </cell>
          <cell r="F154" t="str">
            <v>Žižkova 1919/27</v>
          </cell>
          <cell r="G154" t="str">
            <v>678 01 Blansko</v>
          </cell>
          <cell r="H154" t="str">
            <v>Žižkova</v>
          </cell>
          <cell r="I154">
            <v>1919</v>
          </cell>
          <cell r="J154">
            <v>27</v>
          </cell>
          <cell r="K154" t="str">
            <v>Komerční banka, a.s.</v>
          </cell>
          <cell r="L154" t="str">
            <v>19-4803720237 / 0100</v>
          </cell>
          <cell r="M154" t="str">
            <v>Mgr. Martin Koupý</v>
          </cell>
          <cell r="N154" t="str">
            <v>ředitel</v>
          </cell>
          <cell r="O154" t="str">
            <v>Mgr. Martin Koupý, ředitel</v>
          </cell>
          <cell r="P154" t="str">
            <v>Mgr. Martinem Koupým</v>
          </cell>
          <cell r="Q154" t="str">
            <v>ředitelem</v>
          </cell>
          <cell r="R154" t="str">
            <v>Mgr. Martinem Koupým, ředitelem</v>
          </cell>
          <cell r="S154" t="str">
            <v>V Blansku</v>
          </cell>
          <cell r="T154" t="str">
            <v>školství</v>
          </cell>
          <cell r="U154" t="str">
            <v>v registru ekonomických subjektů ČSÚ v ARES</v>
          </cell>
          <cell r="V154">
            <v>516418728</v>
          </cell>
          <cell r="W154"/>
          <cell r="X154" t="str">
            <v>specialniskola@blansko.net</v>
          </cell>
          <cell r="Y154" t="str">
            <v>specialniskola@blansko.net</v>
          </cell>
          <cell r="Z154"/>
          <cell r="AA154"/>
          <cell r="AB154"/>
          <cell r="AC154" t="str">
            <v>Ludmila Treschlová</v>
          </cell>
          <cell r="AD154">
            <v>516418728</v>
          </cell>
          <cell r="AE154" t="str">
            <v>stloukalova.l@seznam.cz</v>
          </cell>
          <cell r="AF154"/>
          <cell r="AG154" t="str">
            <v>Jaroslav Sedlařík</v>
          </cell>
          <cell r="AH154">
            <v>516418728</v>
          </cell>
          <cell r="AI154" t="str">
            <v>specialniskola@blansko.net</v>
          </cell>
        </row>
        <row r="155">
          <cell r="A155">
            <v>43420656</v>
          </cell>
          <cell r="B155" t="str">
            <v>JM_181</v>
          </cell>
          <cell r="C155" t="str">
            <v>není plátce DPH</v>
          </cell>
          <cell r="D155" t="str">
            <v>Dům dětí a mládeže Blansko, příspěvková organizace</v>
          </cell>
          <cell r="E155" t="str">
            <v>Údolní 1200/2, 678 01 Blansko</v>
          </cell>
          <cell r="F155" t="str">
            <v>Údolní 1200/2</v>
          </cell>
          <cell r="G155" t="str">
            <v>678 01 Blansko</v>
          </cell>
          <cell r="H155" t="str">
            <v>Údolní</v>
          </cell>
          <cell r="I155">
            <v>1200</v>
          </cell>
          <cell r="J155">
            <v>2</v>
          </cell>
          <cell r="K155" t="str">
            <v>Komerční banka, a.s.</v>
          </cell>
          <cell r="L155" t="str">
            <v>2930631 / 0100</v>
          </cell>
          <cell r="M155" t="str">
            <v>Mgr. Blanka Štreitová</v>
          </cell>
          <cell r="N155" t="str">
            <v>ředitelka</v>
          </cell>
          <cell r="O155" t="str">
            <v>Mgr. Blanka Štreitová, ředitelka</v>
          </cell>
          <cell r="P155" t="str">
            <v>Mgr. Blankou Štreitovou</v>
          </cell>
          <cell r="Q155" t="str">
            <v>ředitelkou</v>
          </cell>
          <cell r="R155" t="str">
            <v>Mgr. Blankou Štreitovou, ředitelkou</v>
          </cell>
          <cell r="S155" t="str">
            <v>V Blansku</v>
          </cell>
          <cell r="T155" t="str">
            <v>školství</v>
          </cell>
          <cell r="U155" t="str">
            <v>v registru ekonomických subjektů ČSÚ v ARES</v>
          </cell>
          <cell r="V155">
            <v>516412790</v>
          </cell>
          <cell r="W155" t="str">
            <v>ekonomka@ddmblansko.cz</v>
          </cell>
          <cell r="X155" t="str">
            <v>reditelka@ddmblansko.cz</v>
          </cell>
          <cell r="Y155" t="str">
            <v>ekonomka@ddmblansko.cz</v>
          </cell>
          <cell r="Z155"/>
          <cell r="AA155"/>
          <cell r="AB155"/>
          <cell r="AC155" t="str">
            <v>Ilona Mahrová</v>
          </cell>
          <cell r="AD155">
            <v>516412790</v>
          </cell>
          <cell r="AE155" t="str">
            <v>ekonomka@ddmblansko.cz</v>
          </cell>
          <cell r="AF155"/>
          <cell r="AG155" t="str">
            <v>Aleš Hrubý</v>
          </cell>
          <cell r="AH155">
            <v>516412790</v>
          </cell>
          <cell r="AI155" t="str">
            <v>hruby.al@seznam.cz</v>
          </cell>
        </row>
        <row r="156">
          <cell r="A156">
            <v>62073176</v>
          </cell>
          <cell r="B156" t="str">
            <v>JM_183</v>
          </cell>
          <cell r="C156" t="str">
            <v>není plátce DPH</v>
          </cell>
          <cell r="D156" t="str">
            <v>Obchodní akademie a Střední zdravotnická škola Blansko, příspěvková organizace</v>
          </cell>
          <cell r="E156" t="str">
            <v>Nad Čertovkou 2272/18, 678 01 Blansko</v>
          </cell>
          <cell r="F156" t="str">
            <v>Nad Čertovkou 2272/18</v>
          </cell>
          <cell r="G156" t="str">
            <v>678 01 Blansko</v>
          </cell>
          <cell r="H156" t="str">
            <v>Nad Čertovkou</v>
          </cell>
          <cell r="I156">
            <v>2272</v>
          </cell>
          <cell r="J156">
            <v>18</v>
          </cell>
          <cell r="K156" t="str">
            <v>Komerční banka, a.s.</v>
          </cell>
          <cell r="L156" t="str">
            <v>19-4803710207 / 0100</v>
          </cell>
          <cell r="M156" t="str">
            <v>Ing. Petr Bouda</v>
          </cell>
          <cell r="N156" t="str">
            <v>ředitel</v>
          </cell>
          <cell r="O156" t="str">
            <v>Ing. Petr Bouda, ředitel</v>
          </cell>
          <cell r="P156" t="str">
            <v>Ing. Petrem Boudou</v>
          </cell>
          <cell r="Q156" t="str">
            <v>ředitelem</v>
          </cell>
          <cell r="R156" t="str">
            <v>Ing. Petrem Boudou, ředitelem</v>
          </cell>
          <cell r="S156" t="str">
            <v>V Blansku</v>
          </cell>
          <cell r="T156" t="str">
            <v>školství</v>
          </cell>
          <cell r="U156" t="str">
            <v>v registru ekonomických subjektů ČSÚ v ARES</v>
          </cell>
          <cell r="V156" t="str">
            <v>516 418 980
724 034 828</v>
          </cell>
          <cell r="W156"/>
          <cell r="X156" t="str">
            <v>reditel@oabk.cz</v>
          </cell>
          <cell r="Y156" t="str">
            <v>oabk@oabk.cz</v>
          </cell>
          <cell r="Z156"/>
          <cell r="AA156"/>
          <cell r="AB156"/>
          <cell r="AC156" t="str">
            <v>Miroslava Mikulášková</v>
          </cell>
          <cell r="AD156">
            <v>516418980</v>
          </cell>
          <cell r="AE156" t="str">
            <v>MikulaskovaM@oabk.cz</v>
          </cell>
          <cell r="AF156" t="str">
            <v>1) škola
2) tělocvična</v>
          </cell>
          <cell r="AG156" t="str">
            <v>1) Jaroslav Svěrák
2) Josef Rybář</v>
          </cell>
          <cell r="AH156" t="str">
            <v>601 565 511
607 758 339</v>
          </cell>
          <cell r="AI156" t="str">
            <v>sverak@oabk.cz
rybar@oabk.cz</v>
          </cell>
        </row>
        <row r="157">
          <cell r="A157">
            <v>226556</v>
          </cell>
          <cell r="B157" t="str">
            <v>JM_184</v>
          </cell>
          <cell r="C157" t="str">
            <v>není plátce DPH</v>
          </cell>
          <cell r="D157" t="str">
            <v>Sociální služby Vyškov, příspěvková organizace</v>
          </cell>
          <cell r="E157" t="str">
            <v>Polní 252/1, 682 01 Vyškov</v>
          </cell>
          <cell r="F157" t="str">
            <v>Polní 252/1</v>
          </cell>
          <cell r="G157" t="str">
            <v>682 01 Vyškov</v>
          </cell>
          <cell r="H157" t="str">
            <v>Polní</v>
          </cell>
          <cell r="I157">
            <v>252</v>
          </cell>
          <cell r="J157">
            <v>1</v>
          </cell>
          <cell r="K157" t="str">
            <v>Komerční banka, a.s.</v>
          </cell>
          <cell r="L157" t="str">
            <v>9037731 / 0100</v>
          </cell>
          <cell r="M157" t="str">
            <v>Mgr. Dana Indráková</v>
          </cell>
          <cell r="N157" t="str">
            <v>ředitelka</v>
          </cell>
          <cell r="O157" t="str">
            <v>Mgr. Dana Indráková, ředitelka</v>
          </cell>
          <cell r="P157" t="str">
            <v>Mgr. Danou Indrákovou</v>
          </cell>
          <cell r="Q157" t="str">
            <v>ředitelkou</v>
          </cell>
          <cell r="R157" t="str">
            <v>Mgr. Danou Indrákovou, ředitelkou</v>
          </cell>
          <cell r="S157" t="str">
            <v>Ve Vyškově</v>
          </cell>
          <cell r="T157" t="str">
            <v>sociálních věcí</v>
          </cell>
          <cell r="U157" t="str">
            <v>V OR u KS v Brně, oddíl Pr, vložka 1262</v>
          </cell>
          <cell r="V157">
            <v>515143012</v>
          </cell>
          <cell r="W157"/>
          <cell r="X157" t="str">
            <v>indrakova@socialnisluzbyvyskov.info</v>
          </cell>
          <cell r="Y157" t="str">
            <v>zemanova@socialnisluzbyvyskov.info</v>
          </cell>
          <cell r="Z157"/>
          <cell r="AA157"/>
          <cell r="AB157"/>
          <cell r="AC157" t="str">
            <v>Eva Zemanová</v>
          </cell>
          <cell r="AD157">
            <v>515143024</v>
          </cell>
          <cell r="AE157" t="str">
            <v>zemanova@socialnisluzbyvyskov.info</v>
          </cell>
          <cell r="AF157"/>
          <cell r="AG157" t="str">
            <v>Janušová</v>
          </cell>
          <cell r="AH157">
            <v>515143036</v>
          </cell>
          <cell r="AI157" t="str">
            <v>janusova@socialnisluzbyvyskov.info</v>
          </cell>
        </row>
        <row r="158">
          <cell r="A158">
            <v>63434610</v>
          </cell>
          <cell r="B158" t="str">
            <v>JM_186</v>
          </cell>
          <cell r="C158" t="str">
            <v>není plátce DPH</v>
          </cell>
          <cell r="D158" t="str">
            <v>Dětský domov Mikulov, příspěvková organizace</v>
          </cell>
          <cell r="E158" t="str">
            <v>Nádražní 974/26, 692 01 Mikulov</v>
          </cell>
          <cell r="F158" t="str">
            <v>Nádražní 974/26</v>
          </cell>
          <cell r="G158" t="str">
            <v>692 01 Mikulov</v>
          </cell>
          <cell r="H158" t="str">
            <v>Nádražní</v>
          </cell>
          <cell r="I158">
            <v>974</v>
          </cell>
          <cell r="J158">
            <v>26</v>
          </cell>
          <cell r="K158" t="str">
            <v>Komerční banka, a.s.</v>
          </cell>
          <cell r="L158" t="str">
            <v>19-2048110267 / 0100</v>
          </cell>
          <cell r="M158" t="str">
            <v>Mgr. et Mgr. Lada Válková</v>
          </cell>
          <cell r="N158" t="str">
            <v>ředitelka</v>
          </cell>
          <cell r="O158" t="str">
            <v>Mgr. et Mgr. Lada Válková, ředitelka</v>
          </cell>
          <cell r="P158" t="str">
            <v>Mgr. et Mgr. Ladou Válkovou</v>
          </cell>
          <cell r="Q158" t="str">
            <v>ředitelkou</v>
          </cell>
          <cell r="R158" t="str">
            <v>Mgr. et Mgr. Ladou Válkovou, ředitelkou</v>
          </cell>
          <cell r="S158" t="str">
            <v>V Mikulově</v>
          </cell>
          <cell r="T158" t="str">
            <v>školství</v>
          </cell>
          <cell r="U158" t="str">
            <v>v registru ekonomických subjektů ČSÚ v ARES</v>
          </cell>
          <cell r="V158" t="str">
            <v>519512376, 721 229 520</v>
          </cell>
          <cell r="W158" t="str">
            <v xml:space="preserve">detskydomov@mikulov.eu </v>
          </cell>
          <cell r="X158" t="str">
            <v>dd.valkova@mikulov.eu</v>
          </cell>
          <cell r="Y158" t="str">
            <v>detskydomov@mikulov.eu</v>
          </cell>
          <cell r="Z158"/>
          <cell r="AA158"/>
          <cell r="AB158"/>
          <cell r="AC158" t="str">
            <v>Iveta Burdzinská</v>
          </cell>
          <cell r="AD158">
            <v>519512376</v>
          </cell>
          <cell r="AE158" t="str">
            <v>dd.burdzinska@mikulov.eu</v>
          </cell>
          <cell r="AF158"/>
          <cell r="AG158" t="str">
            <v>Iveta Burdzinská</v>
          </cell>
          <cell r="AH158">
            <v>519512376</v>
          </cell>
          <cell r="AI158" t="str">
            <v>dd.burdzinska@mikulov.eu</v>
          </cell>
        </row>
        <row r="159">
          <cell r="A159">
            <v>60680377</v>
          </cell>
          <cell r="B159" t="str">
            <v>JM_187</v>
          </cell>
          <cell r="C159" t="str">
            <v>není plátce DPH</v>
          </cell>
          <cell r="D159" t="str">
            <v>Gymnázium a střední odborná škola Mikulov, příspěvková organizace</v>
          </cell>
          <cell r="E159" t="str">
            <v>Komenského 273/7, 692 16 Mikulov</v>
          </cell>
          <cell r="F159" t="str">
            <v>Komenského 273/7</v>
          </cell>
          <cell r="G159" t="str">
            <v>692 16 Mikulov</v>
          </cell>
          <cell r="H159" t="str">
            <v>Komenského</v>
          </cell>
          <cell r="I159">
            <v>273</v>
          </cell>
          <cell r="J159">
            <v>7</v>
          </cell>
          <cell r="K159" t="str">
            <v>Komerční banka, a.s.</v>
          </cell>
          <cell r="L159" t="str">
            <v>19630651 / 0100</v>
          </cell>
          <cell r="M159" t="str">
            <v>Mgr. Roman Pavlačka, Ph.D.</v>
          </cell>
          <cell r="N159" t="str">
            <v>ředitel</v>
          </cell>
          <cell r="O159" t="str">
            <v>Mgr. Roman Pavlačka Ph.D, ředitel</v>
          </cell>
          <cell r="P159" t="str">
            <v>Mgr. Romanem Pavlačkou, Ph.D</v>
          </cell>
          <cell r="Q159" t="str">
            <v>ředitelem</v>
          </cell>
          <cell r="R159" t="str">
            <v>Mgr. Romanem Pavlačkou Ph.D., ředitelem</v>
          </cell>
          <cell r="S159" t="str">
            <v>V Mikulově</v>
          </cell>
          <cell r="T159" t="str">
            <v>školství</v>
          </cell>
          <cell r="U159" t="str">
            <v>v registru ekonomických subjektů ČSÚ v ARES</v>
          </cell>
          <cell r="V159">
            <v>516499400</v>
          </cell>
          <cell r="W159" t="str">
            <v>skola@gssmikulov.cz</v>
          </cell>
          <cell r="X159" t="str">
            <v>reditel@gssmikulov.cz</v>
          </cell>
          <cell r="Y159" t="str">
            <v>lada.gorcikova@gssmikulov.cz</v>
          </cell>
          <cell r="Z159"/>
          <cell r="AA159"/>
          <cell r="AB159"/>
          <cell r="AC159" t="str">
            <v>Mgr. Lada Gorčíková</v>
          </cell>
          <cell r="AD159">
            <v>519512892</v>
          </cell>
          <cell r="AE159" t="str">
            <v>lada.gorcikova@gssmikulov.cz</v>
          </cell>
          <cell r="AF159"/>
          <cell r="AG159" t="str">
            <v>Bc. Marek Medvecký</v>
          </cell>
          <cell r="AH159">
            <v>777104865</v>
          </cell>
          <cell r="AI159" t="str">
            <v>marek.medvecky@gssmikulov.cz</v>
          </cell>
        </row>
        <row r="160">
          <cell r="A160">
            <v>65337913</v>
          </cell>
          <cell r="B160" t="str">
            <v>JM_189</v>
          </cell>
          <cell r="C160" t="str">
            <v>není plátce DPH</v>
          </cell>
          <cell r="D160" t="str">
            <v>Základní umělecká škola Mikulov, příspěvková organizace</v>
          </cell>
          <cell r="E160" t="str">
            <v>Náměstí 23/28, 692 01 Mikulov</v>
          </cell>
          <cell r="F160" t="str">
            <v>Náměstí 23/28</v>
          </cell>
          <cell r="G160" t="str">
            <v>692 01 Mikulov</v>
          </cell>
          <cell r="H160" t="str">
            <v>Náměstí</v>
          </cell>
          <cell r="I160">
            <v>23</v>
          </cell>
          <cell r="J160">
            <v>28</v>
          </cell>
          <cell r="K160" t="str">
            <v>Komerční banka, a.s.</v>
          </cell>
          <cell r="L160" t="str">
            <v>3735651 / 0100</v>
          </cell>
          <cell r="M160" t="str">
            <v>Ing. Jiří Vrbka</v>
          </cell>
          <cell r="N160" t="str">
            <v>ředitel</v>
          </cell>
          <cell r="O160" t="str">
            <v>Ing. Jiří Vrbka, ředitel</v>
          </cell>
          <cell r="P160" t="str">
            <v>Ing. Jiřím Vrbkou</v>
          </cell>
          <cell r="Q160" t="str">
            <v>ředitelem</v>
          </cell>
          <cell r="R160" t="str">
            <v>Ing. Jiřím Vrbkou, ředitelem</v>
          </cell>
          <cell r="S160" t="str">
            <v>V Mikulově</v>
          </cell>
          <cell r="T160" t="str">
            <v>školství</v>
          </cell>
          <cell r="U160" t="str">
            <v>v registru ekonomických subjektů ČSÚ v ARES</v>
          </cell>
          <cell r="V160" t="str">
            <v>519 510 764
724 303 833</v>
          </cell>
          <cell r="W160" t="str">
            <v>info@zus-mikulov.cz</v>
          </cell>
          <cell r="X160" t="str">
            <v>vrbka@zus-mikulov.cz</v>
          </cell>
          <cell r="Y160" t="str">
            <v>info@zus-mikulov.cz</v>
          </cell>
          <cell r="Z160"/>
          <cell r="AA160"/>
          <cell r="AB160"/>
          <cell r="AC160" t="str">
            <v>Irma Kellnerová</v>
          </cell>
          <cell r="AD160">
            <v>702128136</v>
          </cell>
          <cell r="AE160" t="str">
            <v>kellnerova@zus-mikulov.cz</v>
          </cell>
          <cell r="AF160"/>
          <cell r="AG160" t="str">
            <v>Mgr. Jaroslav Pimek</v>
          </cell>
          <cell r="AH160">
            <v>702128268</v>
          </cell>
          <cell r="AI160" t="str">
            <v>pimek@zus-mikulov.cz</v>
          </cell>
        </row>
        <row r="161">
          <cell r="A161">
            <v>60575905</v>
          </cell>
          <cell r="B161" t="str">
            <v>JM_190</v>
          </cell>
          <cell r="C161" t="str">
            <v>není plátce DPH</v>
          </cell>
          <cell r="D161" t="str">
            <v>Dům dětí a mládeže Mikulov, příspěvková organizace</v>
          </cell>
          <cell r="E161" t="str">
            <v>Svobody 241/6, 692 01 Mikulov</v>
          </cell>
          <cell r="F161" t="str">
            <v>Svobody 241/6</v>
          </cell>
          <cell r="G161" t="str">
            <v>692 01 Mikulov</v>
          </cell>
          <cell r="H161" t="str">
            <v>Svobody</v>
          </cell>
          <cell r="I161">
            <v>241</v>
          </cell>
          <cell r="J161">
            <v>6</v>
          </cell>
          <cell r="K161" t="str">
            <v>Komerční banka, a.s.</v>
          </cell>
          <cell r="L161" t="str">
            <v>21239651 / 0100</v>
          </cell>
          <cell r="M161" t="str">
            <v>Mgr. Alena Židelová</v>
          </cell>
          <cell r="N161" t="str">
            <v>ředitelka</v>
          </cell>
          <cell r="O161" t="str">
            <v>Mgr. Alena Židelová, ředitelka</v>
          </cell>
          <cell r="P161" t="str">
            <v>Mgr. Alenou Židelovou</v>
          </cell>
          <cell r="Q161" t="str">
            <v>ředitelkou</v>
          </cell>
          <cell r="R161" t="str">
            <v>Mgr. Alenou Židelovou, ředitelkou</v>
          </cell>
          <cell r="S161" t="str">
            <v>V Mikulově</v>
          </cell>
          <cell r="T161" t="str">
            <v>školství</v>
          </cell>
          <cell r="U161" t="str">
            <v>v registru ekonomických subjektů ČSÚ v ARES</v>
          </cell>
          <cell r="V161" t="str">
            <v>723 441 495, 702 013 805</v>
          </cell>
          <cell r="W161"/>
          <cell r="X161" t="str">
            <v>info@ddmmikulov.cz</v>
          </cell>
          <cell r="Y161" t="str">
            <v>info@ddmmikulov.cz</v>
          </cell>
          <cell r="Z161" t="str">
            <v>Mgr. Alena Židelová</v>
          </cell>
          <cell r="AA161">
            <v>519510215</v>
          </cell>
          <cell r="AB161" t="str">
            <v>info@ddmmikulov.cz</v>
          </cell>
          <cell r="AC161" t="str">
            <v>Mgr. Alena Židelová</v>
          </cell>
          <cell r="AD161">
            <v>519510215</v>
          </cell>
          <cell r="AE161" t="str">
            <v>info@ddmmikulov.cz</v>
          </cell>
          <cell r="AF161"/>
          <cell r="AG161" t="str">
            <v>Mgr. Alena Židelová</v>
          </cell>
          <cell r="AH161">
            <v>519510215</v>
          </cell>
          <cell r="AI161" t="str">
            <v>info@ddmmikulov.cz</v>
          </cell>
        </row>
        <row r="162">
          <cell r="A162">
            <v>89613</v>
          </cell>
          <cell r="B162" t="str">
            <v>JM_191</v>
          </cell>
          <cell r="C162" t="str">
            <v>CZ00089613</v>
          </cell>
          <cell r="D162" t="str">
            <v>Regionální muzeum v Mikulově, příspěvková organizace</v>
          </cell>
          <cell r="E162" t="str">
            <v>Zámek 1/4, 692 01 Mikulov</v>
          </cell>
          <cell r="F162" t="str">
            <v>Zámek 1/4</v>
          </cell>
          <cell r="G162" t="str">
            <v>692 01 Mikulov</v>
          </cell>
          <cell r="H162" t="str">
            <v>Zámek</v>
          </cell>
          <cell r="I162">
            <v>1</v>
          </cell>
          <cell r="J162">
            <v>4</v>
          </cell>
          <cell r="K162" t="str">
            <v>Komerční banka, a.s.</v>
          </cell>
          <cell r="L162" t="str">
            <v>1430651 / 0100</v>
          </cell>
          <cell r="M162" t="str">
            <v>Mgr. Petr Kubín</v>
          </cell>
          <cell r="N162" t="str">
            <v>ředitel</v>
          </cell>
          <cell r="O162" t="str">
            <v>Mgr. Petr Kubín, ředitel</v>
          </cell>
          <cell r="P162" t="str">
            <v>Mgr. Petrem Kubínem</v>
          </cell>
          <cell r="Q162" t="str">
            <v>ředitelem</v>
          </cell>
          <cell r="R162" t="str">
            <v>Mgr. Petrem Kubínem, ředitelem</v>
          </cell>
          <cell r="S162" t="str">
            <v>V Mikulově</v>
          </cell>
          <cell r="T162" t="str">
            <v>kultury a památkové péče</v>
          </cell>
          <cell r="U162" t="str">
            <v>V OR u KS v Brně, oddíl Pr, vložka 1225</v>
          </cell>
          <cell r="V162">
            <v>519309019</v>
          </cell>
          <cell r="W162" t="str">
            <v>rmm@rmm.cz</v>
          </cell>
          <cell r="X162" t="str">
            <v>kubin@rmm.cz</v>
          </cell>
          <cell r="Y162" t="str">
            <v>pickova@rmm.cz</v>
          </cell>
          <cell r="Z162"/>
          <cell r="AA162"/>
          <cell r="AB162"/>
          <cell r="AC162" t="str">
            <v>Jana Picková</v>
          </cell>
          <cell r="AD162">
            <v>519309015</v>
          </cell>
          <cell r="AE162" t="str">
            <v>pickova@rmm.cz</v>
          </cell>
          <cell r="AF162"/>
          <cell r="AG162"/>
          <cell r="AH162"/>
          <cell r="AI162"/>
        </row>
        <row r="163">
          <cell r="A163">
            <v>70838763</v>
          </cell>
          <cell r="B163" t="str">
            <v>JM_192</v>
          </cell>
          <cell r="C163" t="str">
            <v>není plátce DPH</v>
          </cell>
          <cell r="D163" t="str">
            <v>Základní škola Mikulov, Školní, příspěvková organizace</v>
          </cell>
          <cell r="E163" t="str">
            <v>Školní 184/1, 692 01 Mikulov</v>
          </cell>
          <cell r="F163" t="str">
            <v>Školní 184/1</v>
          </cell>
          <cell r="G163" t="str">
            <v>692 01 Mikulov</v>
          </cell>
          <cell r="H163" t="str">
            <v>Školní</v>
          </cell>
          <cell r="I163">
            <v>184</v>
          </cell>
          <cell r="J163">
            <v>1</v>
          </cell>
          <cell r="K163" t="str">
            <v>Komerční banka, a.s.</v>
          </cell>
          <cell r="L163" t="str">
            <v>21431651 / 0100</v>
          </cell>
          <cell r="M163" t="str">
            <v>Mgr. Hana Országová</v>
          </cell>
          <cell r="N163" t="str">
            <v>ředitelka</v>
          </cell>
          <cell r="O163" t="str">
            <v>Mgr. Hana Országová, ředitelka</v>
          </cell>
          <cell r="P163" t="str">
            <v>Mgr. Hanou Országovou</v>
          </cell>
          <cell r="Q163" t="str">
            <v>ředitelkou</v>
          </cell>
          <cell r="R163" t="str">
            <v>Mgr. Hanou Országovou, ředitelkou</v>
          </cell>
          <cell r="S163" t="str">
            <v>V Mikulově</v>
          </cell>
          <cell r="T163" t="str">
            <v>školství</v>
          </cell>
          <cell r="U163" t="str">
            <v>v registru ekonomických subjektů ČSÚ v ARES</v>
          </cell>
          <cell r="V163" t="str">
            <v>519 510 134; 724 216 675</v>
          </cell>
          <cell r="W163" t="str">
            <v>skola@zsspmikulov.cz</v>
          </cell>
          <cell r="X163" t="str">
            <v>orszagova@zsspmikulov.cz</v>
          </cell>
          <cell r="Y163" t="str">
            <v>hyckova@zsspmikulov.cz; skola@zsspmikulov.cz</v>
          </cell>
          <cell r="Z163"/>
          <cell r="AA163"/>
          <cell r="AB163"/>
          <cell r="AC163" t="str">
            <v>Hana Wohlfahrtová</v>
          </cell>
          <cell r="AD163">
            <v>519510134</v>
          </cell>
          <cell r="AE163" t="str">
            <v>hyckova@zsspmikulov.cz</v>
          </cell>
          <cell r="AF163"/>
          <cell r="AG163" t="str">
            <v>Hana Wohlfahrtová</v>
          </cell>
          <cell r="AH163">
            <v>519510134</v>
          </cell>
          <cell r="AI163" t="str">
            <v>hyckova@zsspmikulov.cz</v>
          </cell>
        </row>
        <row r="164">
          <cell r="A164">
            <v>48452751</v>
          </cell>
          <cell r="B164" t="str">
            <v>JM_193</v>
          </cell>
          <cell r="C164" t="str">
            <v>není plátce DPH</v>
          </cell>
          <cell r="D164" t="str">
            <v>Srdce v domě, příspěvková organizace</v>
          </cell>
          <cell r="E164" t="str">
            <v>Klentnice 81, 692 01 Mikulov</v>
          </cell>
          <cell r="F164" t="str">
            <v>Klentnice 81</v>
          </cell>
          <cell r="G164" t="str">
            <v>692 01 Mikulov</v>
          </cell>
          <cell r="H164" t="str">
            <v>Klentnice</v>
          </cell>
          <cell r="I164">
            <v>81</v>
          </cell>
          <cell r="J164"/>
          <cell r="K164" t="str">
            <v>Komerční banka, a.s.</v>
          </cell>
          <cell r="L164" t="str">
            <v>5837651 / 0100</v>
          </cell>
          <cell r="M164" t="str">
            <v>Mgr. Zbyněk Tureček</v>
          </cell>
          <cell r="N164" t="str">
            <v>ředitel</v>
          </cell>
          <cell r="O164" t="str">
            <v>Mgr. Zbyněk Tureček, ředitel</v>
          </cell>
          <cell r="P164" t="str">
            <v>Mgr. Zbyňkem Turečkem</v>
          </cell>
          <cell r="Q164" t="str">
            <v>ředitelem</v>
          </cell>
          <cell r="R164" t="str">
            <v>Mgr. Zbyňkem Turečkem, ředitelem</v>
          </cell>
          <cell r="S164" t="str">
            <v>V Klentnici</v>
          </cell>
          <cell r="T164" t="str">
            <v>sociálních věcí</v>
          </cell>
          <cell r="U164" t="str">
            <v>V OR u KS v Brně, oddíl Pr, vložka 1249</v>
          </cell>
          <cell r="V164">
            <v>519515187</v>
          </cell>
          <cell r="W164"/>
          <cell r="X164" t="str">
            <v>reditel@srdcevdome.cz</v>
          </cell>
          <cell r="Y164" t="str">
            <v>ekonomka@srdcevdome.cz</v>
          </cell>
          <cell r="Z164"/>
          <cell r="AA164"/>
          <cell r="AB164"/>
          <cell r="AC164" t="str">
            <v>Miroslava Prchalová</v>
          </cell>
          <cell r="AD164">
            <v>519515187</v>
          </cell>
          <cell r="AE164" t="str">
            <v>ekonomka@srdcevdome.cz</v>
          </cell>
          <cell r="AF164"/>
          <cell r="AG164" t="str">
            <v>Miroslav Křížák</v>
          </cell>
          <cell r="AH164">
            <v>724108826</v>
          </cell>
          <cell r="AI164" t="str">
            <v>provozni@srdcevdome.cz</v>
          </cell>
        </row>
        <row r="165">
          <cell r="A165">
            <v>62076051</v>
          </cell>
          <cell r="B165" t="str">
            <v>JM_194</v>
          </cell>
          <cell r="C165" t="str">
            <v>není plátce DPH</v>
          </cell>
          <cell r="D165" t="str">
            <v>Základní škola při Dětské léčebně Ostrov u Macochy, příspěvková organizace</v>
          </cell>
          <cell r="E165" t="str">
            <v>Ostrov u Macochy č. p. 363, 679 14 Ostrov u Macochy</v>
          </cell>
          <cell r="F165" t="str">
            <v>Školní 363</v>
          </cell>
          <cell r="G165" t="str">
            <v>679 14 Ostrov u Macochy</v>
          </cell>
          <cell r="H165" t="str">
            <v>Školní</v>
          </cell>
          <cell r="I165">
            <v>363</v>
          </cell>
          <cell r="J165"/>
          <cell r="K165" t="str">
            <v>Česká národní banka</v>
          </cell>
          <cell r="L165" t="str">
            <v>29535631 / 0710</v>
          </cell>
          <cell r="M165" t="str">
            <v>Mgr. Blanka Šenkýřová</v>
          </cell>
          <cell r="N165" t="str">
            <v>ředitelka</v>
          </cell>
          <cell r="O165" t="str">
            <v>Mgr. Blanka Šenkýřová, ředitelka</v>
          </cell>
          <cell r="P165" t="str">
            <v>Mgr. Blankou Šenkýřovou</v>
          </cell>
          <cell r="Q165" t="str">
            <v>ředitelkou</v>
          </cell>
          <cell r="R165" t="str">
            <v>Mgr. Blankou Šenkýřovou, ředitelkou</v>
          </cell>
          <cell r="S165" t="str">
            <v>V Ostrově u Macochy</v>
          </cell>
          <cell r="T165" t="str">
            <v>školství</v>
          </cell>
          <cell r="U165" t="str">
            <v>v registru ekonomických subjektů ČSÚ v ARES</v>
          </cell>
          <cell r="V165" t="str">
            <v>516444370</v>
          </cell>
          <cell r="W165"/>
          <cell r="X165" t="str">
            <v>spzs.ostrovum@seznam.cz</v>
          </cell>
          <cell r="Y165" t="str">
            <v>spzs.ostrovum@seznam.cz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</row>
        <row r="166">
          <cell r="A166">
            <v>45671788</v>
          </cell>
          <cell r="B166" t="str">
            <v>JM_195</v>
          </cell>
          <cell r="C166" t="str">
            <v>není plátce DPH</v>
          </cell>
          <cell r="D166" t="str">
            <v>Zámek Břežany, příspěvková organizace</v>
          </cell>
          <cell r="E166" t="str">
            <v>Břežany 1, 671 65 Břežany</v>
          </cell>
          <cell r="F166" t="str">
            <v>Břežany 1</v>
          </cell>
          <cell r="G166" t="str">
            <v>671 65 Břežany</v>
          </cell>
          <cell r="H166" t="str">
            <v>Břežany</v>
          </cell>
          <cell r="I166">
            <v>1</v>
          </cell>
          <cell r="J166"/>
          <cell r="K166" t="str">
            <v>Komerční banka, a.s.</v>
          </cell>
          <cell r="L166" t="str">
            <v>30431741 / 0100</v>
          </cell>
          <cell r="M166" t="str">
            <v>Mgr. Ing. Vít Janků</v>
          </cell>
          <cell r="N166" t="str">
            <v>ředitel</v>
          </cell>
          <cell r="O166" t="str">
            <v>Mgr. Ing. Vít Janků, ředitel</v>
          </cell>
          <cell r="P166" t="str">
            <v>Mgr. Ing. Vítem Janků</v>
          </cell>
          <cell r="Q166" t="str">
            <v>ředitelem</v>
          </cell>
          <cell r="R166" t="str">
            <v>Mgr. Ing. Vítem Janků, ředitelem</v>
          </cell>
          <cell r="S166" t="str">
            <v>V Břežanech</v>
          </cell>
          <cell r="T166" t="str">
            <v>sociálních věcí</v>
          </cell>
          <cell r="U166" t="str">
            <v>V OR u KS v Brně, oddíl Pr, vložka 1243</v>
          </cell>
          <cell r="V166" t="str">
            <v xml:space="preserve">515 277 478, 604 281 689 </v>
          </cell>
          <cell r="W166" t="str">
            <v>info@zamekbrezany.cz</v>
          </cell>
          <cell r="X166" t="str">
            <v>janku@zamekbrezany.cz</v>
          </cell>
          <cell r="Y166" t="str">
            <v>musilova@zamekbrezany.cz</v>
          </cell>
          <cell r="Z166" t="str">
            <v>Ing. Miluše Musilová</v>
          </cell>
          <cell r="AA166">
            <v>515277111</v>
          </cell>
          <cell r="AB166" t="str">
            <v>musilova@zamekbrezany.cz</v>
          </cell>
          <cell r="AC166" t="str">
            <v>Ing. Miluše Musilová</v>
          </cell>
          <cell r="AD166">
            <v>515277111</v>
          </cell>
          <cell r="AE166" t="str">
            <v>musilova@zamekbrezany.cz</v>
          </cell>
          <cell r="AF166"/>
          <cell r="AG166" t="str">
            <v>František Hrnčár</v>
          </cell>
          <cell r="AH166" t="str">
            <v>515277111  601345275</v>
          </cell>
          <cell r="AI166" t="str">
            <v>info@zamekbrezany.cz</v>
          </cell>
        </row>
        <row r="167">
          <cell r="A167">
            <v>45671818</v>
          </cell>
          <cell r="B167" t="str">
            <v>JM_197</v>
          </cell>
          <cell r="C167" t="str">
            <v>není plátce DPH</v>
          </cell>
          <cell r="D167" t="str">
            <v>Domov u lesa Tavíkovice, příspěvková organizace</v>
          </cell>
          <cell r="E167" t="str">
            <v>Tavíkovice 153, 671 40 Tavíkovice</v>
          </cell>
          <cell r="F167" t="str">
            <v>Tavíkovice 153</v>
          </cell>
          <cell r="G167" t="str">
            <v>671 40 Tavíkovice</v>
          </cell>
          <cell r="H167" t="str">
            <v>Tavíkovice</v>
          </cell>
          <cell r="I167">
            <v>153</v>
          </cell>
          <cell r="J167"/>
          <cell r="K167" t="str">
            <v>Komerční banka, a.s.</v>
          </cell>
          <cell r="L167" t="str">
            <v>18432741 / 0100</v>
          </cell>
          <cell r="M167" t="str">
            <v>Ing. Tomáš Havlásek</v>
          </cell>
          <cell r="N167" t="str">
            <v>ředitel</v>
          </cell>
          <cell r="O167" t="str">
            <v>Ing. Tomáš Havlásek, ředitel</v>
          </cell>
          <cell r="P167" t="str">
            <v>Ing. Tomášem Havláskem</v>
          </cell>
          <cell r="Q167" t="str">
            <v>ředitelem</v>
          </cell>
          <cell r="R167" t="str">
            <v>Ing. Tomášem Havláskem, ředitelem</v>
          </cell>
          <cell r="S167" t="str">
            <v>V Tavíkovicích</v>
          </cell>
          <cell r="T167" t="str">
            <v>sociálních věcí</v>
          </cell>
          <cell r="U167" t="str">
            <v>V OR u KS v Brně, oddíl Pr, vložka 1253</v>
          </cell>
          <cell r="V167">
            <v>515300512</v>
          </cell>
          <cell r="W167" t="str">
            <v>domov@domovtavikovice.cz</v>
          </cell>
          <cell r="X167" t="str">
            <v>havlasek@domovtavikovice.cz</v>
          </cell>
          <cell r="Y167" t="str">
            <v>cerna@domovtavikovice.cz</v>
          </cell>
          <cell r="Z167"/>
          <cell r="AA167"/>
          <cell r="AB167"/>
          <cell r="AC167" t="str">
            <v>Dana Černá</v>
          </cell>
          <cell r="AD167">
            <v>724192361</v>
          </cell>
          <cell r="AE167" t="str">
            <v>cerna@domovtavikovice.cz</v>
          </cell>
          <cell r="AF167"/>
          <cell r="AG167" t="str">
            <v>Milan Gašper
Jaroslav Kudrna</v>
          </cell>
          <cell r="AH167" t="str">
            <v>515 300 528
606 753 863</v>
          </cell>
          <cell r="AI167" t="str">
            <v>gasper@domovtavikovice.cz
kudrna@domovtavikovice.cz</v>
          </cell>
        </row>
        <row r="168">
          <cell r="A168">
            <v>60555211</v>
          </cell>
          <cell r="B168" t="str">
            <v>JM_199</v>
          </cell>
          <cell r="C168" t="str">
            <v>CZ60555211</v>
          </cell>
          <cell r="D168" t="str">
            <v>Gymnázium Brno-Bystrc, příspěvková organizace</v>
          </cell>
          <cell r="E168" t="str">
            <v>Vejrostova 1143/2, 635 00 Brno</v>
          </cell>
          <cell r="F168" t="str">
            <v>Vejrostova 1143/2</v>
          </cell>
          <cell r="G168" t="str">
            <v>635 00 Brno</v>
          </cell>
          <cell r="H168" t="str">
            <v>Vejrostova</v>
          </cell>
          <cell r="I168">
            <v>1143</v>
          </cell>
          <cell r="J168">
            <v>2</v>
          </cell>
          <cell r="K168" t="str">
            <v>Komerční banka, a.s.</v>
          </cell>
          <cell r="L168" t="str">
            <v>19-5113630247 / 0100</v>
          </cell>
          <cell r="M168" t="str">
            <v>Mgr. Petr Šurek</v>
          </cell>
          <cell r="N168" t="str">
            <v>ředitel</v>
          </cell>
          <cell r="O168" t="str">
            <v>Mgr. Petr Šurek, ředitel</v>
          </cell>
          <cell r="P168" t="str">
            <v>Mgr. Petrem Šurkem</v>
          </cell>
          <cell r="Q168" t="str">
            <v>ředitelem</v>
          </cell>
          <cell r="R168" t="str">
            <v>Mgr. Petrem Šurkem, ředitelem</v>
          </cell>
          <cell r="S168" t="str">
            <v>V Brně</v>
          </cell>
          <cell r="T168" t="str">
            <v>školství</v>
          </cell>
          <cell r="U168" t="str">
            <v>v registru ekonomických subjektů ČSÚ v ARES</v>
          </cell>
          <cell r="V168" t="str">
            <v>533 555 101; 533 555 100</v>
          </cell>
          <cell r="W168" t="str">
            <v>info@gyby.cz</v>
          </cell>
          <cell r="X168" t="str">
            <v>petr.surek@gyby.cz</v>
          </cell>
          <cell r="Y168" t="str">
            <v>radoslava.jancikova@gyby.cz</v>
          </cell>
          <cell r="Z168"/>
          <cell r="AA168"/>
          <cell r="AB168"/>
          <cell r="AC168" t="str">
            <v>PhDr. Radoslava Jančíková</v>
          </cell>
          <cell r="AD168">
            <v>533555108</v>
          </cell>
          <cell r="AE168" t="str">
            <v>radoslava.jancikova@gyby.cz</v>
          </cell>
          <cell r="AF168"/>
          <cell r="AG168" t="str">
            <v>Pavel Shorný</v>
          </cell>
          <cell r="AH168">
            <v>533555110</v>
          </cell>
          <cell r="AI168" t="str">
            <v>pavel.shorny@gyby.cz</v>
          </cell>
        </row>
        <row r="169">
          <cell r="A169">
            <v>70853584</v>
          </cell>
          <cell r="B169" t="str">
            <v>JM_201</v>
          </cell>
          <cell r="C169" t="str">
            <v>není plátce DPH</v>
          </cell>
          <cell r="D169" t="str">
            <v>Základní umělecká škola Velké Pavlovice, příspěvková organizace</v>
          </cell>
          <cell r="E169" t="str">
            <v>Hlavní 178/30, 691 06 Velké Pavlovice</v>
          </cell>
          <cell r="F169" t="str">
            <v>Hlavní 178/30</v>
          </cell>
          <cell r="G169" t="str">
            <v>691 06 Velké Pavlovice</v>
          </cell>
          <cell r="H169" t="str">
            <v>Hlavní</v>
          </cell>
          <cell r="I169">
            <v>178</v>
          </cell>
          <cell r="J169">
            <v>30</v>
          </cell>
          <cell r="K169" t="str">
            <v>Komerční banka, a.s.</v>
          </cell>
          <cell r="L169" t="str">
            <v>19-2064360207 / 0100</v>
          </cell>
          <cell r="M169" t="str">
            <v>Milena Karberová</v>
          </cell>
          <cell r="N169" t="str">
            <v>ředitelka</v>
          </cell>
          <cell r="O169" t="str">
            <v>Milena Karberová, ředitelka</v>
          </cell>
          <cell r="P169" t="str">
            <v>Milenou Karberovou</v>
          </cell>
          <cell r="Q169" t="str">
            <v>ředitelkou</v>
          </cell>
          <cell r="R169" t="str">
            <v>Milenou Karberovou, ředitelkou</v>
          </cell>
          <cell r="S169" t="str">
            <v>Ve Velkých Pavlovicích</v>
          </cell>
          <cell r="T169" t="str">
            <v>školství</v>
          </cell>
          <cell r="U169" t="str">
            <v>v registru ekonomických subjektů ČSÚ v ARES</v>
          </cell>
          <cell r="V169" t="str">
            <v>519 428 166
774 499 055</v>
          </cell>
          <cell r="W169"/>
          <cell r="X169" t="str">
            <v>milca.karberova@seznam.cz; zusvelkepavlovice@seznam.cz</v>
          </cell>
          <cell r="Y169" t="str">
            <v>milca.karberova@seznam.cz</v>
          </cell>
          <cell r="Z169"/>
          <cell r="AA169"/>
          <cell r="AB169"/>
          <cell r="AC169" t="str">
            <v>Ing. Jarmila Slámová</v>
          </cell>
          <cell r="AD169">
            <v>777736433</v>
          </cell>
          <cell r="AE169" t="str">
            <v>milca.karberova@seznam.cz</v>
          </cell>
          <cell r="AF169"/>
          <cell r="AG169" t="str">
            <v>MgA. Zbyněk Bílek</v>
          </cell>
          <cell r="AH169">
            <v>603996093</v>
          </cell>
          <cell r="AI169" t="str">
            <v>zus.vpavlovice@bv.orgman.cz
milca.karberova@seznam.cz</v>
          </cell>
        </row>
        <row r="170">
          <cell r="A170">
            <v>60680369</v>
          </cell>
          <cell r="B170" t="str">
            <v>JM_202</v>
          </cell>
          <cell r="C170" t="str">
            <v>není plátce DPH</v>
          </cell>
          <cell r="D170" t="str">
            <v>Gymnázium T. G. Masaryka Hustopeče, příspěvková organizace</v>
          </cell>
          <cell r="E170" t="str">
            <v>Dukelské nám. 31/7, 693 31 Hustopeče</v>
          </cell>
          <cell r="F170" t="str">
            <v>Dukelské nám. 31/7</v>
          </cell>
          <cell r="G170" t="str">
            <v>693 31 Hustopeče</v>
          </cell>
          <cell r="H170" t="str">
            <v>Dukelské nám.</v>
          </cell>
          <cell r="I170">
            <v>31</v>
          </cell>
          <cell r="J170">
            <v>7</v>
          </cell>
          <cell r="K170" t="str">
            <v>Komerční banka, a.s.</v>
          </cell>
          <cell r="L170" t="str">
            <v>107-4834190267 / 0100</v>
          </cell>
          <cell r="M170" t="str">
            <v>Mgr. Radim Šebesta</v>
          </cell>
          <cell r="N170" t="str">
            <v>ředitel</v>
          </cell>
          <cell r="O170" t="str">
            <v>Mgr. Radim Šebesta, ředitel</v>
          </cell>
          <cell r="P170" t="str">
            <v>Mgr. Radimem Šebestou</v>
          </cell>
          <cell r="Q170" t="str">
            <v>ředitelem</v>
          </cell>
          <cell r="R170" t="str">
            <v>Mgr. Radimem Šebestou, ředitelem</v>
          </cell>
          <cell r="S170" t="str">
            <v>V Hustopečích</v>
          </cell>
          <cell r="T170" t="str">
            <v>školství</v>
          </cell>
          <cell r="U170" t="str">
            <v>v registru ekonomických subjektů ČSÚ v ARES</v>
          </cell>
          <cell r="V170" t="str">
            <v>519360570</v>
          </cell>
          <cell r="W170" t="str">
            <v>gymnazium@gymhust.cz</v>
          </cell>
          <cell r="X170" t="str">
            <v>r-sebesta@gymhust.cz</v>
          </cell>
          <cell r="Y170" t="str">
            <v>a-jakesova@gymhust.cz</v>
          </cell>
          <cell r="Z170" t="str">
            <v>RNDr. Jaroslava Veselá</v>
          </cell>
          <cell r="AA170">
            <v>602281613</v>
          </cell>
          <cell r="AB170" t="str">
            <v>j-vesela@gymhust.cz</v>
          </cell>
          <cell r="AC170" t="str">
            <v>Anežka Jakešová</v>
          </cell>
          <cell r="AD170" t="str">
            <v>519 360 560
606 021 888</v>
          </cell>
          <cell r="AE170" t="str">
            <v>a-jakesova@gymhust.cz</v>
          </cell>
          <cell r="AF170"/>
          <cell r="AG170" t="str">
            <v>RNDr. Jaroslava Veselá</v>
          </cell>
          <cell r="AH170">
            <v>602281613</v>
          </cell>
          <cell r="AI170" t="str">
            <v>j-vesela@gymhust.cz</v>
          </cell>
        </row>
        <row r="171">
          <cell r="A171">
            <v>16355474</v>
          </cell>
          <cell r="B171" t="str">
            <v>JM_203</v>
          </cell>
          <cell r="C171" t="str">
            <v>CZ16355474</v>
          </cell>
          <cell r="D171" t="str">
            <v>Střední odborná škola a střední odborné učiliště Hustopeče, příspěvková organizace</v>
          </cell>
          <cell r="E171" t="str">
            <v>Masarykovo nám. 136/1, 693 01 Hustopeče</v>
          </cell>
          <cell r="F171" t="str">
            <v>Masarykovo nám. 136/1</v>
          </cell>
          <cell r="G171" t="str">
            <v>693 01 Hustopeče</v>
          </cell>
          <cell r="H171" t="str">
            <v>Masarykovo nám.</v>
          </cell>
          <cell r="I171">
            <v>136</v>
          </cell>
          <cell r="J171">
            <v>1</v>
          </cell>
          <cell r="K171" t="str">
            <v>MONETA Money Bank, a. s.</v>
          </cell>
          <cell r="L171" t="str">
            <v>912506514 / 0600</v>
          </cell>
          <cell r="M171" t="str">
            <v>Ing. Zdeněk Hrabal</v>
          </cell>
          <cell r="N171" t="str">
            <v>ředitel</v>
          </cell>
          <cell r="O171" t="str">
            <v>Ing. Zdeněk Hrabal, ředitel</v>
          </cell>
          <cell r="P171" t="str">
            <v>Ing. Zdeňkem Hrabalem</v>
          </cell>
          <cell r="Q171" t="str">
            <v>ředitelem</v>
          </cell>
          <cell r="R171" t="str">
            <v>Ing. Zdeňkem Hrabalem, ředitelem</v>
          </cell>
          <cell r="S171" t="str">
            <v>V Hustopečích</v>
          </cell>
          <cell r="T171" t="str">
            <v>školství</v>
          </cell>
          <cell r="U171" t="str">
            <v>v registru ekonomických subjektů ČSÚ v ARES</v>
          </cell>
          <cell r="V171" t="str">
            <v>519 411 171
602 564 422</v>
          </cell>
          <cell r="W171" t="str">
            <v>skola@sou-hustopece.cz
kapitan@sou-hustopece.cz</v>
          </cell>
          <cell r="X171" t="str">
            <v>hrabal@sou-hustopece.cz</v>
          </cell>
          <cell r="Y171" t="str">
            <v>kozakova@sou-hustopece.cz</v>
          </cell>
          <cell r="Z171"/>
          <cell r="AA171"/>
          <cell r="AB171"/>
          <cell r="AC171" t="str">
            <v>Růžena Bezděková
Ivana Kozáková</v>
          </cell>
          <cell r="AD171" t="str">
            <v>601 385 433
702 026 825</v>
          </cell>
          <cell r="AE171" t="str">
            <v>bezdekova@sou-hustopece.cz
kozakova@sou-hustopece.cz</v>
          </cell>
          <cell r="AF171"/>
          <cell r="AG171" t="str">
            <v>Igor Kapitán</v>
          </cell>
          <cell r="AH171">
            <v>724191110</v>
          </cell>
          <cell r="AI171" t="str">
            <v>kapitan@sou-hustopece.cz</v>
          </cell>
        </row>
        <row r="172">
          <cell r="A172">
            <v>70849510</v>
          </cell>
          <cell r="B172" t="str">
            <v>JM_204</v>
          </cell>
          <cell r="C172" t="str">
            <v>není plátce DPH</v>
          </cell>
          <cell r="D172" t="str">
            <v>Základní umělecká škola Hustopeče, příspěvková organizace</v>
          </cell>
          <cell r="E172" t="str">
            <v>Komenského 684/4, 693 01 Hustopeče</v>
          </cell>
          <cell r="F172" t="str">
            <v>Komenského 684/4</v>
          </cell>
          <cell r="G172" t="str">
            <v>693 01 Hustopeče</v>
          </cell>
          <cell r="H172" t="str">
            <v>Komenského</v>
          </cell>
          <cell r="I172">
            <v>684</v>
          </cell>
          <cell r="J172">
            <v>4</v>
          </cell>
          <cell r="K172" t="str">
            <v>Komerční banka, a.s.</v>
          </cell>
          <cell r="L172" t="str">
            <v>21634651 / 0100</v>
          </cell>
          <cell r="M172" t="str">
            <v>MgA. et Mgr. Miroslav Brúček</v>
          </cell>
          <cell r="N172" t="str">
            <v>ředitel</v>
          </cell>
          <cell r="O172" t="str">
            <v>MgA. et Mgr. Miroslav Brúček, ředitel</v>
          </cell>
          <cell r="P172" t="str">
            <v>MgA. et Mgr. Miroslavem Brúčkem</v>
          </cell>
          <cell r="Q172" t="str">
            <v>ředitelem</v>
          </cell>
          <cell r="R172" t="str">
            <v>MgA. et Mgr. Miroslavem Brúčkem, ředitelem</v>
          </cell>
          <cell r="S172" t="str">
            <v>V Hustopečích</v>
          </cell>
          <cell r="T172" t="str">
            <v>školství</v>
          </cell>
          <cell r="U172" t="str">
            <v>v registru ekonomických subjektů ČSÚ v ARES</v>
          </cell>
          <cell r="V172" t="str">
            <v>519 412 116
604 910 676</v>
          </cell>
          <cell r="W172"/>
          <cell r="X172" t="str">
            <v>reditel@zus-hustopece.cz</v>
          </cell>
          <cell r="Y172" t="str">
            <v>reditel@zus-hustopece.cz</v>
          </cell>
          <cell r="Z172" t="str">
            <v>Romana Urbánková</v>
          </cell>
          <cell r="AA172">
            <v>604485592</v>
          </cell>
          <cell r="AB172"/>
          <cell r="AC172" t="str">
            <v>Romana Urbánková</v>
          </cell>
          <cell r="AD172">
            <v>604485592</v>
          </cell>
          <cell r="AE172"/>
          <cell r="AF172"/>
          <cell r="AG172" t="str">
            <v>Romana Urbánková</v>
          </cell>
          <cell r="AH172">
            <v>604485592</v>
          </cell>
          <cell r="AI172"/>
        </row>
        <row r="173">
          <cell r="A173">
            <v>70839034</v>
          </cell>
          <cell r="B173" t="str">
            <v>JM_206</v>
          </cell>
          <cell r="C173" t="str">
            <v>není plátce DPH</v>
          </cell>
          <cell r="D173" t="str">
            <v>Základní škola a praktická škola Hustopeče, příspěvková organizace</v>
          </cell>
          <cell r="E173" t="str">
            <v>Šafaříkova 999/24, 693 01 Hustopeče</v>
          </cell>
          <cell r="F173" t="str">
            <v>Šafaříkova 999/24</v>
          </cell>
          <cell r="G173" t="str">
            <v>693 01 Hustopeče</v>
          </cell>
          <cell r="H173" t="str">
            <v>Šafaříkova</v>
          </cell>
          <cell r="I173">
            <v>999</v>
          </cell>
          <cell r="J173">
            <v>24</v>
          </cell>
          <cell r="K173" t="str">
            <v>Česká spořitelna, a. s.</v>
          </cell>
          <cell r="L173" t="str">
            <v>1384052399 / 0800</v>
          </cell>
          <cell r="M173" t="str">
            <v>Mgr. Blanka Vetýšková</v>
          </cell>
          <cell r="N173" t="str">
            <v>ředitelka</v>
          </cell>
          <cell r="O173" t="str">
            <v>Mgr. Blanka Vetýšková, ředitelka</v>
          </cell>
          <cell r="P173" t="str">
            <v>Mgr. Blankou Vetýškovou</v>
          </cell>
          <cell r="Q173" t="str">
            <v>ředitelkou</v>
          </cell>
          <cell r="R173" t="str">
            <v>Mgr. Blankou Vetýškovou, ředitelkou</v>
          </cell>
          <cell r="S173" t="str">
            <v>V Hustopečích</v>
          </cell>
          <cell r="T173" t="str">
            <v>školství</v>
          </cell>
          <cell r="U173" t="str">
            <v>v registru ekonomických subjektů ČSÚ v ARES</v>
          </cell>
          <cell r="V173">
            <v>519412659</v>
          </cell>
          <cell r="W173" t="str">
            <v>info@skolahustopece.cz</v>
          </cell>
          <cell r="X173" t="str">
            <v>blanka.vetyskova@gmail.com</v>
          </cell>
          <cell r="Y173" t="str">
            <v>info@skolahustopece.cz</v>
          </cell>
          <cell r="Z173" t="str">
            <v>Radomír Bartoněk</v>
          </cell>
          <cell r="AA173">
            <v>519412659</v>
          </cell>
          <cell r="AB173" t="str">
            <v>info@skolahustopece.cz</v>
          </cell>
          <cell r="AC173" t="str">
            <v>Andrea Nečasová</v>
          </cell>
          <cell r="AD173">
            <v>519413979</v>
          </cell>
          <cell r="AE173" t="str">
            <v>info@skolahustopece.cz</v>
          </cell>
          <cell r="AF173"/>
          <cell r="AG173" t="str">
            <v>Radomír Bartoněk</v>
          </cell>
          <cell r="AH173">
            <v>519412659</v>
          </cell>
          <cell r="AI173" t="str">
            <v>info@skolahustopece.cz</v>
          </cell>
        </row>
        <row r="174">
          <cell r="A174">
            <v>46937102</v>
          </cell>
          <cell r="B174" t="str">
            <v>JM_207</v>
          </cell>
          <cell r="C174" t="str">
            <v>není plátce DPH</v>
          </cell>
          <cell r="D174" t="str">
            <v>S - centrum Hodonín, příspěvková organizace</v>
          </cell>
          <cell r="E174" t="str">
            <v>Na Pískách 4037/11, 695 01 Hodonín</v>
          </cell>
          <cell r="F174" t="str">
            <v>Na Pískách 4037/11</v>
          </cell>
          <cell r="G174" t="str">
            <v>695 01 Hodonín</v>
          </cell>
          <cell r="H174" t="str">
            <v>Na Pískách</v>
          </cell>
          <cell r="I174">
            <v>4037</v>
          </cell>
          <cell r="J174">
            <v>11</v>
          </cell>
          <cell r="K174" t="str">
            <v>Komerční banka, a.s.</v>
          </cell>
          <cell r="L174" t="str">
            <v>14439671 / 0100</v>
          </cell>
          <cell r="M174" t="str">
            <v>Bc. Václav Polách, MBA</v>
          </cell>
          <cell r="N174" t="str">
            <v>ředitel</v>
          </cell>
          <cell r="O174" t="str">
            <v>Bc. Václav Polách, MBA, ředitel</v>
          </cell>
          <cell r="P174" t="str">
            <v>Bc. Václavem Poláchem, MBA</v>
          </cell>
          <cell r="Q174" t="str">
            <v>ředitelem</v>
          </cell>
          <cell r="R174" t="str">
            <v>Bc. Václavem Poláchem, MBA, ředitelem</v>
          </cell>
          <cell r="S174" t="str">
            <v>V Hodoníně</v>
          </cell>
          <cell r="T174" t="str">
            <v>sociálních věcí</v>
          </cell>
          <cell r="U174" t="str">
            <v>V OR u KS v Brně, oddíl Pr, vložka 1236</v>
          </cell>
          <cell r="V174" t="str">
            <v>518 399 932</v>
          </cell>
          <cell r="W174" t="str">
            <v>info@ddhodonin.cz</v>
          </cell>
          <cell r="X174" t="str">
            <v>reditel@ddhodonin.cz
scentrumhodonin@gmail.com</v>
          </cell>
          <cell r="Y174" t="str">
            <v>spravce@ddhodonin.cz; ekonom@ddhodonin.cz</v>
          </cell>
          <cell r="Z174"/>
          <cell r="AA174"/>
          <cell r="AB174"/>
          <cell r="AC174" t="str">
            <v>Alžběta Vyskočilová</v>
          </cell>
          <cell r="AD174">
            <v>518399934</v>
          </cell>
          <cell r="AE174" t="str">
            <v>ekonom@ddhodonin.cz</v>
          </cell>
          <cell r="AF174"/>
          <cell r="AG174" t="str">
            <v>Ing. Petr Brichta</v>
          </cell>
          <cell r="AH174">
            <v>518399939</v>
          </cell>
          <cell r="AI174" t="str">
            <v>spravce@ddhodonin.cz</v>
          </cell>
        </row>
        <row r="175">
          <cell r="A175">
            <v>62076060</v>
          </cell>
          <cell r="B175" t="str">
            <v>JM_209</v>
          </cell>
          <cell r="C175" t="str">
            <v>není plátce DPH</v>
          </cell>
          <cell r="D175" t="str">
            <v>Základní škola Blansko, Nad Čertovkou, příspěvková organizace</v>
          </cell>
          <cell r="E175" t="str">
            <v>Nad Čertovkou 2304/17, 678 01 Blansko</v>
          </cell>
          <cell r="F175" t="str">
            <v>Nad Čertovkou 2304/17</v>
          </cell>
          <cell r="G175" t="str">
            <v>678 01 Blansko</v>
          </cell>
          <cell r="H175" t="str">
            <v>Nad Čertovkou</v>
          </cell>
          <cell r="I175">
            <v>2304</v>
          </cell>
          <cell r="J175">
            <v>17</v>
          </cell>
          <cell r="K175" t="str">
            <v>Česká národní banka</v>
          </cell>
          <cell r="L175" t="str">
            <v>29439631 / 0710</v>
          </cell>
          <cell r="M175" t="str">
            <v>Mgr. Bc. Jarmila Baletková</v>
          </cell>
          <cell r="N175" t="str">
            <v>ředitelka</v>
          </cell>
          <cell r="O175" t="str">
            <v>Mgr. Bc. Jarmila Baletková, ředitelka</v>
          </cell>
          <cell r="P175" t="str">
            <v>Mgr. Bc. Jarmilou Baletkovou</v>
          </cell>
          <cell r="Q175" t="str">
            <v>ředitelkou</v>
          </cell>
          <cell r="R175" t="str">
            <v>Mgr. Bc. Jarmilou Baletkovou, ředitelkou</v>
          </cell>
          <cell r="S175" t="str">
            <v>V Blansku</v>
          </cell>
          <cell r="T175" t="str">
            <v>školství</v>
          </cell>
          <cell r="U175" t="str">
            <v>v registru ekonomických subjektů ČSÚ v ARES</v>
          </cell>
          <cell r="V175">
            <v>516410631</v>
          </cell>
          <cell r="W175"/>
          <cell r="X175" t="str">
            <v>baletkova@zsblansko.cz</v>
          </cell>
          <cell r="Y175" t="str">
            <v>zvlsbk@tiscali.cz</v>
          </cell>
          <cell r="Z175"/>
          <cell r="AA175"/>
          <cell r="AB175"/>
          <cell r="AC175" t="str">
            <v>Jitka Novotná</v>
          </cell>
          <cell r="AD175">
            <v>516410630</v>
          </cell>
          <cell r="AE175" t="str">
            <v>novotna@zsblansko.cz</v>
          </cell>
          <cell r="AF175"/>
          <cell r="AG175" t="str">
            <v>Ing. Karel Sochor</v>
          </cell>
          <cell r="AH175">
            <v>516410633</v>
          </cell>
          <cell r="AI175" t="str">
            <v>sochor@zsblansko.cz</v>
          </cell>
        </row>
        <row r="176">
          <cell r="A176">
            <v>70851212</v>
          </cell>
          <cell r="B176" t="str">
            <v>JM_210</v>
          </cell>
          <cell r="C176" t="str">
            <v>není plátce DPH</v>
          </cell>
          <cell r="D176" t="str">
            <v>Základní umělecká škola Pohořelice, příspěvková organizace</v>
          </cell>
          <cell r="E176" t="str">
            <v>Školní 462, 691 23 Pohořelice</v>
          </cell>
          <cell r="F176" t="str">
            <v>Školní 462</v>
          </cell>
          <cell r="G176" t="str">
            <v>691 23 Pohořelice</v>
          </cell>
          <cell r="H176" t="str">
            <v>Školní</v>
          </cell>
          <cell r="I176">
            <v>462</v>
          </cell>
          <cell r="J176"/>
          <cell r="K176" t="str">
            <v>MONETA Money Bank, a. s.</v>
          </cell>
          <cell r="L176" t="str">
            <v>165895033 / 0600</v>
          </cell>
          <cell r="M176" t="str">
            <v>Zdeňka Šichová, dipl.um.</v>
          </cell>
          <cell r="N176" t="str">
            <v>ředitelka</v>
          </cell>
          <cell r="O176" t="str">
            <v>Zdeňka Šichová, dipl.um., ředitelka</v>
          </cell>
          <cell r="P176" t="str">
            <v>Zdeňkou Šichovou, dipl.um.</v>
          </cell>
          <cell r="Q176" t="str">
            <v>ředitelkou</v>
          </cell>
          <cell r="R176" t="str">
            <v>Zdeňkou Šichovou, dipl.um., ředitelkou</v>
          </cell>
          <cell r="S176" t="str">
            <v>V Pohořelicích</v>
          </cell>
          <cell r="T176" t="str">
            <v>školství</v>
          </cell>
          <cell r="U176" t="str">
            <v>v registru ekonomických subjektů ČSÚ v ARES</v>
          </cell>
          <cell r="V176" t="str">
            <v>519 424 257, 702 264 978</v>
          </cell>
          <cell r="W176" t="str">
            <v>info@zuspohorelice.cz</v>
          </cell>
          <cell r="X176" t="str">
            <v xml:space="preserve"> zdenka.sichova@zuspohorelice.cz</v>
          </cell>
          <cell r="Y176" t="str">
            <v>pavla.hankova@zuspohorelice.cz</v>
          </cell>
          <cell r="Z176"/>
          <cell r="AA176"/>
          <cell r="AB176"/>
          <cell r="AC176" t="str">
            <v>Veronika Knotková</v>
          </cell>
          <cell r="AD176">
            <v>519424257</v>
          </cell>
          <cell r="AE176" t="str">
            <v>zus.pohorelice@bv.orgman.cz</v>
          </cell>
          <cell r="AF176"/>
          <cell r="AG176" t="str">
            <v>Veronika Knotková</v>
          </cell>
          <cell r="AH176">
            <v>519424257</v>
          </cell>
          <cell r="AI176" t="str">
            <v>zus.pohorelice@bv.orgman.cz</v>
          </cell>
        </row>
        <row r="177">
          <cell r="A177">
            <v>60680300</v>
          </cell>
          <cell r="B177" t="str">
            <v>JM_211</v>
          </cell>
          <cell r="C177" t="str">
            <v>CZ60680300</v>
          </cell>
          <cell r="D177" t="str">
            <v>Odborné učiliště Cvrčovice, příspěvková organizace</v>
          </cell>
          <cell r="E177" t="str">
            <v>Cvrčovice 131, 691 23 Pohořelice</v>
          </cell>
          <cell r="F177" t="str">
            <v>Cvrčovice 131</v>
          </cell>
          <cell r="G177" t="str">
            <v>691 23 Pohořelice</v>
          </cell>
          <cell r="H177" t="str">
            <v>Pohořelice</v>
          </cell>
          <cell r="I177">
            <v>131</v>
          </cell>
          <cell r="J177"/>
          <cell r="K177" t="str">
            <v>MONETA Money Bank, a. s.</v>
          </cell>
          <cell r="L177" t="str">
            <v>153508999 / 0600</v>
          </cell>
          <cell r="M177" t="str">
            <v>RNDr. Milada Kussak Höklová</v>
          </cell>
          <cell r="N177" t="str">
            <v>ředitelka</v>
          </cell>
          <cell r="O177" t="str">
            <v>RNDr. Milada Kussak Höklová, ředitelka</v>
          </cell>
          <cell r="P177" t="str">
            <v>RNDr. Miladou Kussak Höklovou</v>
          </cell>
          <cell r="Q177" t="str">
            <v>ředitelkou</v>
          </cell>
          <cell r="R177" t="str">
            <v>RNDr. Miladou Kussak Höklovou, ředitelkou</v>
          </cell>
          <cell r="S177" t="str">
            <v>V Cvrčovicích</v>
          </cell>
          <cell r="T177" t="str">
            <v>školství</v>
          </cell>
          <cell r="U177" t="str">
            <v>v registru ekonomických subjektů ČSÚ v ARES</v>
          </cell>
          <cell r="V177">
            <v>519424829</v>
          </cell>
          <cell r="W177"/>
          <cell r="X177" t="str">
            <v>skola@oucvrcovice.cz</v>
          </cell>
          <cell r="Y177" t="str">
            <v>skola@oucvrcovice.cz</v>
          </cell>
          <cell r="Z177"/>
          <cell r="AA177"/>
          <cell r="AB177"/>
          <cell r="AC177" t="str">
            <v>Renata Foltánová</v>
          </cell>
          <cell r="AD177">
            <v>519424829</v>
          </cell>
          <cell r="AE177" t="str">
            <v>skola@oucvrcovice.cz</v>
          </cell>
          <cell r="AF177"/>
          <cell r="AG177" t="str">
            <v>Miloslav Nakládal</v>
          </cell>
          <cell r="AH177">
            <v>519424829</v>
          </cell>
          <cell r="AI177" t="str">
            <v>skola@oucvrcovice.cz</v>
          </cell>
        </row>
        <row r="178">
          <cell r="A178">
            <v>70841675</v>
          </cell>
          <cell r="B178" t="str">
            <v>JM_212</v>
          </cell>
          <cell r="C178" t="str">
            <v>není plátce DPH</v>
          </cell>
          <cell r="D178" t="str">
            <v>Základní umělecká škola a Dům dětí a mládeže Moravský Krumlov, příspěvková organizace</v>
          </cell>
          <cell r="E178" t="str">
            <v>Školní 139, 672 01 Moravský Krumlov</v>
          </cell>
          <cell r="F178" t="str">
            <v>Školní 139</v>
          </cell>
          <cell r="G178" t="str">
            <v>672 01 Moravský Krumlov</v>
          </cell>
          <cell r="H178" t="str">
            <v>Školní</v>
          </cell>
          <cell r="I178">
            <v>139</v>
          </cell>
          <cell r="J178"/>
          <cell r="K178" t="str">
            <v>Komerční banka, a.s.</v>
          </cell>
          <cell r="L178" t="str">
            <v>8031741 / 0100</v>
          </cell>
          <cell r="M178" t="str">
            <v>Vladimíra Kočí</v>
          </cell>
          <cell r="N178" t="str">
            <v>ředitelka</v>
          </cell>
          <cell r="O178" t="str">
            <v>Vladimíra Kočí, ředitelka</v>
          </cell>
          <cell r="P178" t="str">
            <v>Vladimírou Kočí</v>
          </cell>
          <cell r="Q178" t="str">
            <v>ředitelkou</v>
          </cell>
          <cell r="R178" t="str">
            <v>Vladimírou Kočí, ředitelkou</v>
          </cell>
          <cell r="S178" t="str">
            <v>V Moravském Krumlově</v>
          </cell>
          <cell r="T178" t="str">
            <v>školství</v>
          </cell>
          <cell r="U178" t="str">
            <v>v registru ekonomických subjektů ČSÚ v ARES</v>
          </cell>
          <cell r="V178" t="str">
            <v>515 322 283
724 561 965</v>
          </cell>
          <cell r="W178"/>
          <cell r="X178" t="str">
            <v>zusmkrumlov@skolyjm.cz</v>
          </cell>
          <cell r="Y178" t="str">
            <v>zusmkrumlov@skolyjm.cz</v>
          </cell>
          <cell r="Z178"/>
          <cell r="AA178"/>
          <cell r="AB178"/>
          <cell r="AC178" t="str">
            <v xml:space="preserve">Lenka Jandová </v>
          </cell>
          <cell r="AD178">
            <v>727809418</v>
          </cell>
          <cell r="AE178" t="str">
            <v>zusmkrumlov@skolyjm.cz</v>
          </cell>
          <cell r="AF178"/>
          <cell r="AG178"/>
          <cell r="AH178"/>
          <cell r="AI178"/>
        </row>
        <row r="179">
          <cell r="A179">
            <v>55166</v>
          </cell>
          <cell r="B179" t="str">
            <v>JM_213</v>
          </cell>
          <cell r="C179" t="str">
            <v>CZ00055166</v>
          </cell>
          <cell r="D179" t="str">
            <v>Střední škola dopravy, obchodu a služeb Moravský Krumlov, příspěvková organizace</v>
          </cell>
          <cell r="E179" t="str">
            <v>nám. Klášterní 127, 672 01 Moravský Krumlov</v>
          </cell>
          <cell r="F179" t="str">
            <v>nám. Klášterní 127</v>
          </cell>
          <cell r="G179" t="str">
            <v>672 01 Moravský Krumlov</v>
          </cell>
          <cell r="H179" t="str">
            <v>nám. Klášterní</v>
          </cell>
          <cell r="I179">
            <v>127</v>
          </cell>
          <cell r="J179"/>
          <cell r="K179" t="str">
            <v>Komerční banka, a.s.</v>
          </cell>
          <cell r="L179" t="str">
            <v>12030741 / 0100</v>
          </cell>
          <cell r="M179" t="str">
            <v>Ing. Jiří Psota</v>
          </cell>
          <cell r="N179" t="str">
            <v>ředitel</v>
          </cell>
          <cell r="O179" t="str">
            <v>Ing. Jiří Psota, ředitel</v>
          </cell>
          <cell r="P179" t="str">
            <v>Ing. Jiřím Psotou</v>
          </cell>
          <cell r="Q179" t="str">
            <v>ředitelem</v>
          </cell>
          <cell r="R179" t="str">
            <v>Ing. Jiřím Psotou, ředitelem</v>
          </cell>
          <cell r="S179" t="str">
            <v>V Moravském Krumlově</v>
          </cell>
          <cell r="T179" t="str">
            <v>školství</v>
          </cell>
          <cell r="U179" t="str">
            <v>v registru ekonomických subjektů ČSÚ v ARES</v>
          </cell>
          <cell r="V179" t="str">
            <v>515 322 243
603 545 560</v>
          </cell>
          <cell r="W179"/>
          <cell r="X179" t="str">
            <v>psota@ssmk.eu</v>
          </cell>
          <cell r="Y179" t="str">
            <v>vitova@ssmk.eu</v>
          </cell>
          <cell r="Z179"/>
          <cell r="AA179"/>
          <cell r="AB179"/>
          <cell r="AC179" t="str">
            <v>Ivana Procházková
Bc. Ludmila Drahozalová</v>
          </cell>
          <cell r="AD179" t="str">
            <v>515 322 239
739 570 614</v>
          </cell>
          <cell r="AE179" t="str">
            <v>prochazkova@ssmk.eu
drahozalova@ssmk.eu</v>
          </cell>
          <cell r="AF179"/>
          <cell r="AG179" t="str">
            <v>Bc. Ludmila Drahozalová</v>
          </cell>
          <cell r="AH179" t="str">
            <v>739 570 614</v>
          </cell>
          <cell r="AI179" t="str">
            <v>drahozalova@ssmk.eu</v>
          </cell>
        </row>
        <row r="180">
          <cell r="A180">
            <v>49438875</v>
          </cell>
          <cell r="B180" t="str">
            <v>JM_214</v>
          </cell>
          <cell r="C180" t="str">
            <v>není plátce DPH</v>
          </cell>
          <cell r="D180" t="str">
            <v>Gymnázium Moravský Krumlov, příspěvková organizace</v>
          </cell>
          <cell r="E180" t="str">
            <v>Smetanova 168, 672 01 Moravský Krumlov</v>
          </cell>
          <cell r="F180" t="str">
            <v>Smetanova 168</v>
          </cell>
          <cell r="G180" t="str">
            <v>672 01 Moravský Krumlov</v>
          </cell>
          <cell r="H180" t="str">
            <v>Smetanova</v>
          </cell>
          <cell r="I180">
            <v>168</v>
          </cell>
          <cell r="J180"/>
          <cell r="K180" t="str">
            <v>Komerční banka, a.s.</v>
          </cell>
          <cell r="L180" t="str">
            <v>19-5083200237 / 0100</v>
          </cell>
          <cell r="M180" t="str">
            <v>Mgr. Dagmar Holá</v>
          </cell>
          <cell r="N180" t="str">
            <v>ředitelka</v>
          </cell>
          <cell r="O180" t="str">
            <v>Mgr. Dagmar Holá, ředitelka</v>
          </cell>
          <cell r="P180" t="str">
            <v>Mgr. Dagmarou Holou</v>
          </cell>
          <cell r="Q180" t="str">
            <v>ředitelkou</v>
          </cell>
          <cell r="R180" t="str">
            <v>Mgr. Dagmarou Holou, ředitelkou</v>
          </cell>
          <cell r="S180" t="str">
            <v>V Moravském Krumlově</v>
          </cell>
          <cell r="T180" t="str">
            <v>školství</v>
          </cell>
          <cell r="U180" t="str">
            <v>v registru ekonomických subjektů ČSÚ v ARES</v>
          </cell>
          <cell r="V180" t="str">
            <v>515322234</v>
          </cell>
          <cell r="W180"/>
          <cell r="X180" t="str">
            <v>reditel@mkgym.cz</v>
          </cell>
          <cell r="Y180" t="str">
            <v>gmk@mboxzn.cz</v>
          </cell>
          <cell r="Z180" t="str">
            <v>Zdeněk Marek</v>
          </cell>
          <cell r="AA180">
            <v>515322234</v>
          </cell>
          <cell r="AB180" t="str">
            <v>gmk@mboxzn.cz</v>
          </cell>
          <cell r="AC180" t="str">
            <v>Daniela Bartošová</v>
          </cell>
          <cell r="AD180">
            <v>515322234</v>
          </cell>
          <cell r="AE180" t="str">
            <v>gmk@mboxzn.cz</v>
          </cell>
          <cell r="AF180"/>
          <cell r="AG180" t="str">
            <v>Daniela Bartošová</v>
          </cell>
          <cell r="AH180">
            <v>515322234</v>
          </cell>
          <cell r="AI180" t="str">
            <v>gmk@mboxzn.cz</v>
          </cell>
        </row>
        <row r="181">
          <cell r="A181">
            <v>44946805</v>
          </cell>
          <cell r="B181" t="str">
            <v>JM_217</v>
          </cell>
          <cell r="C181" t="str">
            <v>není plátce DPH</v>
          </cell>
          <cell r="D181" t="str">
            <v>Základní umělecká škola A. Muchy Ivančice, příspěvková organizace</v>
          </cell>
          <cell r="E181" t="str">
            <v>Palackého náměstí 1607/27a, 664 91 Ivančice</v>
          </cell>
          <cell r="F181" t="str">
            <v>Palackého náměstí 1607/27a</v>
          </cell>
          <cell r="G181" t="str">
            <v>664 91 Ivančice</v>
          </cell>
          <cell r="H181" t="str">
            <v>Palackého náměstí</v>
          </cell>
          <cell r="I181">
            <v>1607</v>
          </cell>
          <cell r="J181" t="str">
            <v>27a</v>
          </cell>
          <cell r="K181" t="str">
            <v>Komerční banka, a.s.</v>
          </cell>
          <cell r="L181" t="str">
            <v>1033150237 / 0100</v>
          </cell>
          <cell r="M181" t="str">
            <v>Mgr. Dagmar Fialová</v>
          </cell>
          <cell r="N181" t="str">
            <v>ředitelka</v>
          </cell>
          <cell r="O181" t="str">
            <v>Mgr. Dagmar Fialová, ředitelka</v>
          </cell>
          <cell r="P181" t="str">
            <v>Mgr. Dagmarou Fialovou</v>
          </cell>
          <cell r="Q181" t="str">
            <v>ředitelkou</v>
          </cell>
          <cell r="R181" t="str">
            <v>Mgr. Dagmarou Fialovou, ředitelkou</v>
          </cell>
          <cell r="S181" t="str">
            <v>V Ivančicích</v>
          </cell>
          <cell r="T181" t="str">
            <v>školství</v>
          </cell>
          <cell r="U181" t="str">
            <v>v registru ekonomických subjektů ČSÚ v ARES</v>
          </cell>
          <cell r="V181" t="str">
            <v>546451660
732 360 174</v>
          </cell>
          <cell r="W181"/>
          <cell r="X181" t="str">
            <v>zusamibo@volny.cz</v>
          </cell>
          <cell r="Y181" t="str">
            <v>zusamibo@volny.cz</v>
          </cell>
          <cell r="Z181" t="str">
            <v>Hynek Smutný</v>
          </cell>
          <cell r="AA181">
            <v>739349351</v>
          </cell>
          <cell r="AB181" t="str">
            <v>zusamibo@volny.cz</v>
          </cell>
          <cell r="AC181" t="str">
            <v>Kateřina Vojtěská</v>
          </cell>
          <cell r="AD181" t="str">
            <v>546 451 660
774 969 585</v>
          </cell>
          <cell r="AE181" t="str">
            <v>zusamibo@volny.cz</v>
          </cell>
          <cell r="AF181"/>
          <cell r="AG181"/>
          <cell r="AH181"/>
          <cell r="AI181"/>
        </row>
        <row r="182">
          <cell r="A182">
            <v>44946902</v>
          </cell>
          <cell r="B182" t="str">
            <v>JM_218</v>
          </cell>
          <cell r="C182" t="str">
            <v>CZ44946902</v>
          </cell>
          <cell r="D182" t="str">
            <v>Středisko volného času Ivančice, příspěvková organizace</v>
          </cell>
          <cell r="E182" t="str">
            <v>Zemědělská 619/2, 664 91 Ivančice</v>
          </cell>
          <cell r="F182" t="str">
            <v>Zemědělská 619/2</v>
          </cell>
          <cell r="G182" t="str">
            <v>664 91 Ivančice</v>
          </cell>
          <cell r="H182" t="str">
            <v>Zemědělská</v>
          </cell>
          <cell r="I182">
            <v>619</v>
          </cell>
          <cell r="J182">
            <v>2</v>
          </cell>
          <cell r="K182" t="str">
            <v>Komerční banka, a.s.</v>
          </cell>
          <cell r="L182" t="str">
            <v>934911 / 0100</v>
          </cell>
          <cell r="M182" t="str">
            <v>Mgr. Jana Heřmanová</v>
          </cell>
          <cell r="N182" t="str">
            <v>ředitelka</v>
          </cell>
          <cell r="O182" t="str">
            <v>Mgr. Jana Heřmanová, ředitelka</v>
          </cell>
          <cell r="P182" t="str">
            <v>Mgr. Janou Heřmanovou</v>
          </cell>
          <cell r="Q182" t="str">
            <v>ředitelkou</v>
          </cell>
          <cell r="R182" t="str">
            <v>Mgr. Janou Heřmanovou, ředitelkou</v>
          </cell>
          <cell r="S182" t="str">
            <v>V Ivančicích</v>
          </cell>
          <cell r="T182" t="str">
            <v>školství</v>
          </cell>
          <cell r="U182" t="str">
            <v>v registru ekonomických subjektů ČSÚ v ARES</v>
          </cell>
          <cell r="V182" t="str">
            <v>546 451 292
603 545 442</v>
          </cell>
          <cell r="W182" t="str">
            <v>info@svcivancice.cz</v>
          </cell>
          <cell r="X182" t="str">
            <v>hermanova@svcivancice.cz</v>
          </cell>
          <cell r="Y182" t="str">
            <v>ivetadvorakova@svcivancice.cz</v>
          </cell>
          <cell r="Z182"/>
          <cell r="AA182"/>
          <cell r="AB182"/>
          <cell r="AC182" t="str">
            <v>Hana Leitnerová</v>
          </cell>
          <cell r="AD182">
            <v>546437119</v>
          </cell>
          <cell r="AE182" t="str">
            <v>leitnerova@svcivancice.cz</v>
          </cell>
          <cell r="AF182"/>
          <cell r="AG182" t="str">
            <v>Hana Leitnerová</v>
          </cell>
          <cell r="AH182">
            <v>546437119</v>
          </cell>
          <cell r="AI182" t="str">
            <v>leitnerova@svcivancice.cz</v>
          </cell>
        </row>
        <row r="183">
          <cell r="A183">
            <v>225827</v>
          </cell>
          <cell r="B183" t="str">
            <v>JM_219</v>
          </cell>
          <cell r="C183" t="str">
            <v>CZ00225827</v>
          </cell>
          <cell r="D183" t="str">
            <v>Nemocnice Ivančice, příspěvková organizace</v>
          </cell>
          <cell r="E183" t="str">
            <v>Široká 16, 664 91 Ivančice</v>
          </cell>
          <cell r="F183" t="str">
            <v>Široká 16</v>
          </cell>
          <cell r="G183" t="str">
            <v>664 91 Ivančice</v>
          </cell>
          <cell r="H183" t="str">
            <v>Široká</v>
          </cell>
          <cell r="I183"/>
          <cell r="J183">
            <v>16</v>
          </cell>
          <cell r="K183" t="str">
            <v>Komerční banka, a.s.</v>
          </cell>
          <cell r="L183" t="str">
            <v>1937911 / 0100</v>
          </cell>
          <cell r="M183" t="str">
            <v>Ing. Jaromír Hrubeš</v>
          </cell>
          <cell r="N183" t="str">
            <v>ředitel</v>
          </cell>
          <cell r="O183" t="str">
            <v>Ing. Jaromír Hrubeš, ředitel</v>
          </cell>
          <cell r="P183" t="str">
            <v>Ing. Jaromírem Hrubešem</v>
          </cell>
          <cell r="Q183" t="str">
            <v>ředitelem</v>
          </cell>
          <cell r="R183" t="str">
            <v>Ing. Jaromírem Hrubešem, ředitelem</v>
          </cell>
          <cell r="S183" t="str">
            <v>V Ivančicích</v>
          </cell>
          <cell r="T183" t="str">
            <v>zdravotnictví</v>
          </cell>
          <cell r="U183" t="str">
            <v>V OR u KS v Brně, oddíl Pr, vložka 1227</v>
          </cell>
          <cell r="V183" t="str">
            <v>546 439 400
602 767 823</v>
          </cell>
          <cell r="W183"/>
          <cell r="X183" t="str">
            <v>hrubes@nspiv.cz</v>
          </cell>
          <cell r="Y183" t="str">
            <v>faktury@nspiv.cz</v>
          </cell>
          <cell r="Z183"/>
          <cell r="AA183"/>
          <cell r="AB183"/>
          <cell r="AC183" t="str">
            <v>Ing. Milana Koudelková</v>
          </cell>
          <cell r="AD183">
            <v>546439658</v>
          </cell>
          <cell r="AE183" t="str">
            <v>koudelkova@nspiv.cz</v>
          </cell>
          <cell r="AF183"/>
          <cell r="AG183" t="str">
            <v>Ivo Hlavatý</v>
          </cell>
          <cell r="AH183">
            <v>546439527</v>
          </cell>
          <cell r="AI183" t="str">
            <v>hlavaty@nspiv.cz</v>
          </cell>
        </row>
        <row r="184">
          <cell r="A184">
            <v>70840661</v>
          </cell>
          <cell r="B184" t="str">
            <v>JM_220</v>
          </cell>
          <cell r="C184" t="str">
            <v>není plátce DPH</v>
          </cell>
          <cell r="D184" t="str">
            <v>Mateřská škola a základní škola Ivančice, příspěvková organizace</v>
          </cell>
          <cell r="E184" t="str">
            <v>Široká 484/42, 664 91 Ivančice</v>
          </cell>
          <cell r="F184" t="str">
            <v>Široká 484/42</v>
          </cell>
          <cell r="G184" t="str">
            <v>664 91 Ivančice</v>
          </cell>
          <cell r="H184" t="str">
            <v>Široká</v>
          </cell>
          <cell r="I184">
            <v>484</v>
          </cell>
          <cell r="J184">
            <v>42</v>
          </cell>
          <cell r="K184" t="str">
            <v>Oberbank AG</v>
          </cell>
          <cell r="L184" t="str">
            <v>3000000071 / 8040</v>
          </cell>
          <cell r="M184" t="str">
            <v>Ing. Marta Špalková</v>
          </cell>
          <cell r="N184" t="str">
            <v>ředitelka</v>
          </cell>
          <cell r="O184" t="str">
            <v>Ing. Marta Špalková, ředitelka</v>
          </cell>
          <cell r="P184" t="str">
            <v>Ing. Martou Špalkovou</v>
          </cell>
          <cell r="Q184" t="str">
            <v>ředitelkou</v>
          </cell>
          <cell r="R184" t="str">
            <v>Ing. Martou Špalkovou, ředitelkou</v>
          </cell>
          <cell r="S184" t="str">
            <v>V Ivančicích</v>
          </cell>
          <cell r="T184" t="str">
            <v>školství</v>
          </cell>
          <cell r="U184" t="str">
            <v>v registru ekonomických subjektů ČSÚ v ARES</v>
          </cell>
          <cell r="V184" t="str">
            <v>546451931
725 961 069</v>
          </cell>
          <cell r="W184" t="str">
            <v>vendula.gacova@specskiva.cz</v>
          </cell>
          <cell r="X184" t="str">
            <v>spec.sk.iva@volny.cz</v>
          </cell>
          <cell r="Y184" t="str">
            <v>spec.sk.iva@volny.cz; milada.rozsypalova@specskiva.cz</v>
          </cell>
          <cell r="Z184"/>
          <cell r="AA184"/>
          <cell r="AB184"/>
          <cell r="AC184"/>
          <cell r="AD184">
            <v>546451931</v>
          </cell>
          <cell r="AE184" t="str">
            <v>milada.rozsypalova@specskiva.cz</v>
          </cell>
          <cell r="AF184">
            <v>0</v>
          </cell>
          <cell r="AG184" t="str">
            <v>Darek Rosendorf</v>
          </cell>
          <cell r="AH184">
            <v>546451931</v>
          </cell>
          <cell r="AI184"/>
        </row>
        <row r="185">
          <cell r="A185">
            <v>66596769</v>
          </cell>
          <cell r="B185" t="str">
            <v>JM_221</v>
          </cell>
          <cell r="C185" t="str">
            <v>není plátce DPH</v>
          </cell>
          <cell r="D185" t="str">
            <v>Gymnázium Jana Blahoslava Ivančice, příspěvková organizace</v>
          </cell>
          <cell r="E185" t="str">
            <v>Lány 859/2, 664 91 Ivančice</v>
          </cell>
          <cell r="F185" t="str">
            <v>Lány 859/2</v>
          </cell>
          <cell r="G185" t="str">
            <v>664 91 Ivančice</v>
          </cell>
          <cell r="H185" t="str">
            <v>Lány</v>
          </cell>
          <cell r="I185">
            <v>859</v>
          </cell>
          <cell r="J185">
            <v>2</v>
          </cell>
          <cell r="K185" t="str">
            <v>Komerční banka, a.s.</v>
          </cell>
          <cell r="L185" t="str">
            <v>1060350277 / 0100</v>
          </cell>
          <cell r="M185" t="str">
            <v>Ing. Ivana Čermáková</v>
          </cell>
          <cell r="N185" t="str">
            <v>ředitelka</v>
          </cell>
          <cell r="O185" t="str">
            <v>Ing. Ivana Čermákovál, ředitelka</v>
          </cell>
          <cell r="P185" t="str">
            <v>Ing. Ivanou Čermákovou</v>
          </cell>
          <cell r="Q185" t="str">
            <v>ředitelkou</v>
          </cell>
          <cell r="R185" t="str">
            <v>Ing. Ivanou Čermákovou, ředitelkou</v>
          </cell>
          <cell r="S185" t="str">
            <v>V Ivančicích</v>
          </cell>
          <cell r="T185" t="str">
            <v>školství</v>
          </cell>
          <cell r="U185" t="str">
            <v>v registru ekonomických subjektů ČSÚ v ARES</v>
          </cell>
          <cell r="V185" t="str">
            <v>546451110; 606 706 680</v>
          </cell>
          <cell r="W185" t="str">
            <v>reditel@gjbi.cz</v>
          </cell>
          <cell r="X185" t="str">
            <v>cermakova@gjbi.cz</v>
          </cell>
          <cell r="Y185" t="str">
            <v>musilova@gjbi.cz</v>
          </cell>
          <cell r="Z185"/>
          <cell r="AA185"/>
          <cell r="AB185"/>
          <cell r="AC185" t="str">
            <v>Miluše Klímová</v>
          </cell>
          <cell r="AD185">
            <v>546451109</v>
          </cell>
          <cell r="AE185" t="str">
            <v>klimovam@gjbi.cz</v>
          </cell>
          <cell r="AF185"/>
          <cell r="AG185" t="str">
            <v>Miluše Klímová</v>
          </cell>
          <cell r="AH185">
            <v>546451109</v>
          </cell>
          <cell r="AI185" t="str">
            <v>klimovam@gjbi.cz</v>
          </cell>
        </row>
        <row r="186">
          <cell r="A186">
            <v>44946775</v>
          </cell>
          <cell r="B186" t="str">
            <v>JM_222</v>
          </cell>
          <cell r="C186" t="str">
            <v>není plátce DPH</v>
          </cell>
          <cell r="D186" t="str">
            <v>Základní umělecká škola Oslavany, příspěvková organizace</v>
          </cell>
          <cell r="E186" t="str">
            <v>náměstí 13. prosince 144/12, 664 12 Oslavany</v>
          </cell>
          <cell r="F186" t="str">
            <v>náměstí 13. prosince 144/12</v>
          </cell>
          <cell r="G186" t="str">
            <v>664 12 Oslavany</v>
          </cell>
          <cell r="H186" t="str">
            <v>náměstí 13. prosince</v>
          </cell>
          <cell r="I186">
            <v>144</v>
          </cell>
          <cell r="J186">
            <v>12</v>
          </cell>
          <cell r="K186" t="str">
            <v>Česká spořitelna, a. s.</v>
          </cell>
          <cell r="L186" t="str">
            <v>2023374389 / 0800</v>
          </cell>
          <cell r="M186" t="str">
            <v>Lenka Zouharová</v>
          </cell>
          <cell r="N186" t="str">
            <v>ředitelka</v>
          </cell>
          <cell r="O186" t="str">
            <v>Lenka Zouharová, ředitelka</v>
          </cell>
          <cell r="P186" t="str">
            <v>Lenkou Zouharovou</v>
          </cell>
          <cell r="Q186" t="str">
            <v>ředitelkou</v>
          </cell>
          <cell r="R186" t="str">
            <v>Lenkou Zouharovou, ředitelkou</v>
          </cell>
          <cell r="S186" t="str">
            <v>V Oslavanech</v>
          </cell>
          <cell r="T186" t="str">
            <v>školství</v>
          </cell>
          <cell r="U186" t="str">
            <v>v registru ekonomických subjektů ČSÚ v ARES</v>
          </cell>
          <cell r="V186" t="str">
            <v>546 423 397
605 258 884</v>
          </cell>
          <cell r="W186"/>
          <cell r="X186" t="str">
            <v>zouharova.l@volny.cz</v>
          </cell>
          <cell r="Y186" t="str">
            <v>zus.oslavany@quick.cz</v>
          </cell>
          <cell r="Z186" t="str">
            <v>Lenka Kremláčková</v>
          </cell>
          <cell r="AA186">
            <v>731155682</v>
          </cell>
          <cell r="AB186" t="str">
            <v>zus.oslavany@bo.orgman.cz</v>
          </cell>
          <cell r="AC186" t="str">
            <v>Lenka Kremláčková</v>
          </cell>
          <cell r="AD186">
            <v>731155682</v>
          </cell>
          <cell r="AE186" t="str">
            <v>zus.oslavany@bo.orgman.cz</v>
          </cell>
          <cell r="AF186"/>
          <cell r="AG186" t="str">
            <v>Lenka Kremláčková</v>
          </cell>
          <cell r="AH186">
            <v>731155682</v>
          </cell>
          <cell r="AI186" t="str">
            <v>zus.oslavany@bo.orgman.cz</v>
          </cell>
        </row>
        <row r="187">
          <cell r="A187">
            <v>49461583</v>
          </cell>
          <cell r="B187" t="str">
            <v>JM_223</v>
          </cell>
          <cell r="C187" t="str">
            <v>není plátce DPH</v>
          </cell>
          <cell r="D187" t="str">
            <v>Základní umělecká škola Židlochovice, příspěvková organizace</v>
          </cell>
          <cell r="E187" t="str">
            <v>Nádražní 232, 667 01 Židlochovice</v>
          </cell>
          <cell r="F187" t="str">
            <v>Nádražní 232</v>
          </cell>
          <cell r="G187" t="str">
            <v>667 01 Židlochovice</v>
          </cell>
          <cell r="H187" t="str">
            <v>Nádražní</v>
          </cell>
          <cell r="I187">
            <v>232</v>
          </cell>
          <cell r="J187"/>
          <cell r="K187" t="str">
            <v>Komerční banka, a.s.</v>
          </cell>
          <cell r="L187" t="str">
            <v>107-9181820227 / 0100</v>
          </cell>
          <cell r="M187" t="str">
            <v>MgA. Dagmar Bradová</v>
          </cell>
          <cell r="N187" t="str">
            <v>ředitelka</v>
          </cell>
          <cell r="O187" t="str">
            <v>MgA. Dagmar Bradová, ředitelka</v>
          </cell>
          <cell r="P187" t="str">
            <v>MgA. Dagmarou Bradovou</v>
          </cell>
          <cell r="Q187" t="str">
            <v>ředitelkou</v>
          </cell>
          <cell r="R187" t="str">
            <v>MgA. Dagmarou Bradovou, ředitelkou</v>
          </cell>
          <cell r="S187" t="str">
            <v>V Židlochovicích</v>
          </cell>
          <cell r="T187" t="str">
            <v>školství</v>
          </cell>
          <cell r="U187" t="str">
            <v>v registru ekonomických subjektů ČSÚ v ARES</v>
          </cell>
          <cell r="V187" t="str">
            <v>547 238 466
602 846 057</v>
          </cell>
          <cell r="W187"/>
          <cell r="X187" t="str">
            <v>bradova@zuszidlochovice.cz</v>
          </cell>
          <cell r="Y187" t="str">
            <v>zus.zidlochovice@seznam.cz</v>
          </cell>
          <cell r="Z187"/>
          <cell r="AA187"/>
          <cell r="AB187"/>
          <cell r="AC187" t="str">
            <v>Milena Pavlasová</v>
          </cell>
          <cell r="AD187">
            <v>734333678</v>
          </cell>
          <cell r="AE187" t="str">
            <v>milenapavlasova@seznam.cz</v>
          </cell>
          <cell r="AF187"/>
          <cell r="AG187"/>
          <cell r="AH187"/>
          <cell r="AI187"/>
        </row>
        <row r="188">
          <cell r="A188">
            <v>49459171</v>
          </cell>
          <cell r="B188" t="str">
            <v>JM_224</v>
          </cell>
          <cell r="C188" t="str">
            <v>není plátce DPH</v>
          </cell>
          <cell r="D188" t="str">
            <v>Gymnázium Židlochovice, příspěvková organizace</v>
          </cell>
          <cell r="E188" t="str">
            <v>Tyršova 400, 667 01 Židlochovice</v>
          </cell>
          <cell r="F188" t="str">
            <v>Tyršova 400</v>
          </cell>
          <cell r="G188" t="str">
            <v>667 01 Židlochovice</v>
          </cell>
          <cell r="H188" t="str">
            <v>Tyršova</v>
          </cell>
          <cell r="I188">
            <v>400</v>
          </cell>
          <cell r="J188"/>
          <cell r="K188" t="str">
            <v>Komerční banka, a.s.</v>
          </cell>
          <cell r="L188" t="str">
            <v>1241590237 / 0100</v>
          </cell>
          <cell r="M188" t="str">
            <v>Mgr. Jan Vybíral</v>
          </cell>
          <cell r="N188" t="str">
            <v>ředitel</v>
          </cell>
          <cell r="O188" t="str">
            <v>Mgr. Jan Vybíral, ředitel</v>
          </cell>
          <cell r="P188" t="str">
            <v>Mgr. Janem Vybíralem</v>
          </cell>
          <cell r="Q188" t="str">
            <v>ředitelem</v>
          </cell>
          <cell r="R188" t="str">
            <v>Mgr. Janem Vybíralem, ředitelem</v>
          </cell>
          <cell r="S188" t="str">
            <v>V Židlochovicích</v>
          </cell>
          <cell r="T188" t="str">
            <v>školství</v>
          </cell>
          <cell r="U188" t="str">
            <v>v registru ekonomických subjektů ČSÚ v ARES</v>
          </cell>
          <cell r="V188" t="str">
            <v>547 231 476, 608 360 896</v>
          </cell>
          <cell r="W188" t="str">
            <v>sankova.d@gymnzidlo.cz</v>
          </cell>
          <cell r="X188" t="str">
            <v>info@gymnzidlo.cz</v>
          </cell>
          <cell r="Y188" t="str">
            <v>info@gymnzidlo.cz</v>
          </cell>
          <cell r="Z188" t="str">
            <v>Hana Žampachová</v>
          </cell>
          <cell r="AA188">
            <v>547231476</v>
          </cell>
          <cell r="AB188" t="str">
            <v>info@gymnzidlo.cz</v>
          </cell>
          <cell r="AC188" t="str">
            <v>Dana Saňková
Milena Pavlasová</v>
          </cell>
          <cell r="AD188">
            <v>547231476</v>
          </cell>
          <cell r="AE188" t="str">
            <v>info@gymnzidlo.cz</v>
          </cell>
          <cell r="AF188"/>
          <cell r="AG188" t="str">
            <v>Jaroslav Pukl</v>
          </cell>
          <cell r="AH188">
            <v>547231476</v>
          </cell>
          <cell r="AI188" t="str">
            <v>info@gymnzidlo.cz</v>
          </cell>
        </row>
        <row r="189">
          <cell r="A189">
            <v>55468</v>
          </cell>
          <cell r="B189" t="str">
            <v>JM_225</v>
          </cell>
          <cell r="C189" t="str">
            <v>není plátce DPH</v>
          </cell>
          <cell r="D189" t="str">
            <v>Střední zahradnická škola Rajhrad, příspěvková organizace</v>
          </cell>
          <cell r="E189" t="str">
            <v>Masarykova 198, 664 61 Rajhrad</v>
          </cell>
          <cell r="F189" t="str">
            <v>Masarykova 198</v>
          </cell>
          <cell r="G189" t="str">
            <v>664 61 Rajhrad</v>
          </cell>
          <cell r="H189" t="str">
            <v>Masarykova</v>
          </cell>
          <cell r="I189">
            <v>198</v>
          </cell>
          <cell r="J189"/>
          <cell r="K189" t="str">
            <v>Komerční banka, a.s.</v>
          </cell>
          <cell r="L189" t="str">
            <v>32037641 / 0100</v>
          </cell>
          <cell r="M189" t="str">
            <v>PaedDr. Marek Kňažík</v>
          </cell>
          <cell r="N189" t="str">
            <v>ředitel</v>
          </cell>
          <cell r="O189" t="str">
            <v>PaedDr. Marek Kňažík, ředitel</v>
          </cell>
          <cell r="P189" t="str">
            <v>PaedDr. Markem Kňažíkem</v>
          </cell>
          <cell r="Q189" t="str">
            <v>ředitelem</v>
          </cell>
          <cell r="R189" t="str">
            <v>PaedDr. Markem Kňažíkem, ředitelem</v>
          </cell>
          <cell r="S189" t="str">
            <v>V Rajhradě</v>
          </cell>
          <cell r="T189" t="str">
            <v>školství</v>
          </cell>
          <cell r="U189" t="str">
            <v>v registru ekonomických subjektů ČSÚ v ARES</v>
          </cell>
          <cell r="V189" t="str">
            <v>547426311</v>
          </cell>
          <cell r="W189"/>
          <cell r="X189" t="str">
            <v>rajhrad@skolarajhrad.cz; knazik@skolarajhrad.cz</v>
          </cell>
          <cell r="Y189" t="str">
            <v>marsakova@skolarajhrad.cz; mahovska@skolarajhrad.cz</v>
          </cell>
          <cell r="Z189" t="str">
            <v>Dagmar Maršáková
Blažena Ševčíková</v>
          </cell>
          <cell r="AA189" t="str">
            <v>547 426 321
547 426 314</v>
          </cell>
          <cell r="AB189" t="str">
            <v>marsakova@skolarajhrad.cz
sevcikova@skolarajhrad.cz</v>
          </cell>
          <cell r="AC189" t="str">
            <v>Dagmar Maršáková</v>
          </cell>
          <cell r="AD189">
            <v>547426321</v>
          </cell>
          <cell r="AE189" t="str">
            <v>marsakova@skolarajhrad.cz</v>
          </cell>
          <cell r="AF189"/>
          <cell r="AG189" t="str">
            <v>Blažena Ševčíková</v>
          </cell>
          <cell r="AH189">
            <v>547426314</v>
          </cell>
          <cell r="AI189" t="str">
            <v>sevcikova@skolarajhrad.cz</v>
          </cell>
        </row>
        <row r="190">
          <cell r="A190">
            <v>70842663</v>
          </cell>
          <cell r="B190" t="str">
            <v>JM_226</v>
          </cell>
          <cell r="C190" t="str">
            <v>není plátce DPH</v>
          </cell>
          <cell r="D190" t="str">
            <v>Základní škola Želešice, Sadová, příspěvková organizace</v>
          </cell>
          <cell r="E190" t="str">
            <v>Sadová 530, 664 43 Želešice</v>
          </cell>
          <cell r="F190" t="str">
            <v>Sadová 530</v>
          </cell>
          <cell r="G190" t="str">
            <v>664 43 Želešice</v>
          </cell>
          <cell r="H190" t="str">
            <v>Sadová</v>
          </cell>
          <cell r="I190">
            <v>530</v>
          </cell>
          <cell r="J190"/>
          <cell r="K190" t="str">
            <v>Komerční banka, a.s.</v>
          </cell>
          <cell r="L190" t="str">
            <v>2030641 / 0100</v>
          </cell>
          <cell r="M190" t="str">
            <v>Mgr. Leoš Huzlík</v>
          </cell>
          <cell r="N190" t="str">
            <v>ředitel</v>
          </cell>
          <cell r="O190" t="str">
            <v>Mgr. Leoš Huzlík, ředitel</v>
          </cell>
          <cell r="P190" t="str">
            <v>Mgr. Leošem Huzlíkem</v>
          </cell>
          <cell r="Q190" t="str">
            <v>ředitelem</v>
          </cell>
          <cell r="R190" t="str">
            <v>Mgr. Leošem Huzlíkem, ředitelem</v>
          </cell>
          <cell r="S190" t="str">
            <v>V Želešicích</v>
          </cell>
          <cell r="T190" t="str">
            <v>školství</v>
          </cell>
          <cell r="U190" t="str">
            <v>v registru ekonomických subjektů ČSÚ v ARES</v>
          </cell>
          <cell r="V190" t="str">
            <v>547 225 129
731 109 181</v>
          </cell>
          <cell r="W190" t="str">
            <v>skolahrou.zelesice@volny.cz</v>
          </cell>
          <cell r="X190" t="str">
            <v>reditel@skolahrou-zelesice.cz</v>
          </cell>
          <cell r="Y190" t="str">
            <v>skolahrou.zelesice@volny.cz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A191">
            <v>49461702</v>
          </cell>
          <cell r="B191" t="str">
            <v>JM_227</v>
          </cell>
          <cell r="C191" t="str">
            <v>není plátce DPH</v>
          </cell>
          <cell r="D191" t="str">
            <v>Základní umělecká škola Ořechov, příspěvková organizace</v>
          </cell>
          <cell r="E191" t="str">
            <v>Komenského 702/4, 664 44 Ořechov</v>
          </cell>
          <cell r="F191" t="str">
            <v>Komenského 702/4</v>
          </cell>
          <cell r="G191" t="str">
            <v>664 44 Ořechov</v>
          </cell>
          <cell r="H191" t="str">
            <v>Komenského</v>
          </cell>
          <cell r="I191">
            <v>702</v>
          </cell>
          <cell r="J191">
            <v>4</v>
          </cell>
          <cell r="K191" t="str">
            <v xml:space="preserve">Československá obchodní banka, a. s. </v>
          </cell>
          <cell r="L191" t="str">
            <v>106129515 / 0300</v>
          </cell>
          <cell r="M191" t="str">
            <v>Mgr. Petr Křivánek</v>
          </cell>
          <cell r="N191" t="str">
            <v>ředitel</v>
          </cell>
          <cell r="O191" t="str">
            <v>Mgr. Petr Křivánek, ředitel</v>
          </cell>
          <cell r="P191" t="str">
            <v>Mgr. Petrem Křivánkem</v>
          </cell>
          <cell r="Q191" t="str">
            <v>ředitelem</v>
          </cell>
          <cell r="R191" t="str">
            <v>Mgr. Petrem Křivánkem, ředitelem</v>
          </cell>
          <cell r="S191" t="str">
            <v>V Ořechově</v>
          </cell>
          <cell r="T191" t="str">
            <v>školství</v>
          </cell>
          <cell r="U191" t="str">
            <v>v registru ekonomických subjektů ČSÚ v ARES</v>
          </cell>
          <cell r="V191" t="str">
            <v>733 533 041, 604 942 427</v>
          </cell>
          <cell r="W191"/>
          <cell r="X191" t="str">
            <v>zus.orechov@volny.cz</v>
          </cell>
          <cell r="Y191" t="str">
            <v>zus.orechov@volny.cz</v>
          </cell>
          <cell r="Z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212733</v>
          </cell>
          <cell r="B192" t="str">
            <v>JM_229</v>
          </cell>
          <cell r="C192" t="str">
            <v>není plátce DPH</v>
          </cell>
          <cell r="D192" t="str">
            <v>Domov pro seniory Zastávka, příspěvková organizace</v>
          </cell>
          <cell r="E192" t="str">
            <v>Sportovní 432, 664 84 Zastávka</v>
          </cell>
          <cell r="F192" t="str">
            <v>Sportovní 432</v>
          </cell>
          <cell r="G192" t="str">
            <v>664 84 Zastávka</v>
          </cell>
          <cell r="H192" t="str">
            <v>Sportovní</v>
          </cell>
          <cell r="I192">
            <v>432</v>
          </cell>
          <cell r="J192"/>
          <cell r="K192" t="str">
            <v>Komerční banka, a.s.</v>
          </cell>
          <cell r="L192" t="str">
            <v>39036641 / 0100</v>
          </cell>
          <cell r="M192" t="str">
            <v>PhDr. Jiří Altman</v>
          </cell>
          <cell r="N192" t="str">
            <v>ředitel</v>
          </cell>
          <cell r="O192" t="str">
            <v>PhDr. Jiří Altman, ředitel</v>
          </cell>
          <cell r="P192" t="str">
            <v>PhDr. Jiřím Altmanem</v>
          </cell>
          <cell r="Q192" t="str">
            <v>ředitelem</v>
          </cell>
          <cell r="R192" t="str">
            <v>PhDr. Jiřím Altmanem, ředitelem</v>
          </cell>
          <cell r="S192" t="str">
            <v>V Zastávce</v>
          </cell>
          <cell r="T192" t="str">
            <v>sociálních věcí</v>
          </cell>
          <cell r="U192" t="str">
            <v>V OR u KS v Brně, oddíl Pr, vložka 1218</v>
          </cell>
          <cell r="V192" t="str">
            <v>546 418 815, 725 905 410</v>
          </cell>
          <cell r="W192" t="str">
            <v>vedprovozu@dszastavka.cz</v>
          </cell>
          <cell r="X192" t="str">
            <v>reditel@dszastavka.cz</v>
          </cell>
          <cell r="Y192" t="str">
            <v>majetkovasprava@dszastavka.cz</v>
          </cell>
          <cell r="Z192"/>
          <cell r="AA192"/>
          <cell r="AB192"/>
          <cell r="AC192" t="str">
            <v>Jaromír Řehořka</v>
          </cell>
          <cell r="AD192">
            <v>546418817</v>
          </cell>
          <cell r="AE192"/>
          <cell r="AF192"/>
          <cell r="AG192" t="str">
            <v>Tomáš Pospíšil</v>
          </cell>
          <cell r="AH192">
            <v>546418814</v>
          </cell>
          <cell r="AI192"/>
        </row>
        <row r="193">
          <cell r="A193">
            <v>49459899</v>
          </cell>
          <cell r="B193" t="str">
            <v>JM_230</v>
          </cell>
          <cell r="C193" t="str">
            <v>není plátce DPH</v>
          </cell>
          <cell r="D193" t="str">
            <v>Gymnázium T. G. Masaryka Zastávka, příspěvková organizace</v>
          </cell>
          <cell r="E193" t="str">
            <v>U Školy 39, 664 84 Zastávka</v>
          </cell>
          <cell r="F193" t="str">
            <v>U Školy 39</v>
          </cell>
          <cell r="G193" t="str">
            <v>664 84 Zastávka</v>
          </cell>
          <cell r="H193" t="str">
            <v>U Školy</v>
          </cell>
          <cell r="I193">
            <v>39</v>
          </cell>
          <cell r="J193"/>
          <cell r="K193" t="str">
            <v>Česká národní banka</v>
          </cell>
          <cell r="L193" t="str">
            <v>88233641 / 0710</v>
          </cell>
          <cell r="M193" t="str">
            <v>Mgr. Libor Hejda</v>
          </cell>
          <cell r="N193" t="str">
            <v>ředitel</v>
          </cell>
          <cell r="O193" t="str">
            <v>Mgr. Libor Hejda, ředitel</v>
          </cell>
          <cell r="P193" t="str">
            <v>PhDr. Liborem Hejdou</v>
          </cell>
          <cell r="Q193" t="str">
            <v>ředitelem</v>
          </cell>
          <cell r="R193" t="str">
            <v>Mgr. Liborem Hejdou, ředitelem</v>
          </cell>
          <cell r="S193" t="str">
            <v>V Zastávce u Brna</v>
          </cell>
          <cell r="T193" t="str">
            <v>školství</v>
          </cell>
          <cell r="U193" t="str">
            <v>v registru ekonomických subjektů ČSÚ v ARES</v>
          </cell>
          <cell r="V193" t="str">
            <v>546411023; 603 297 587</v>
          </cell>
          <cell r="W193" t="str">
            <v>email@gzastavka.cz</v>
          </cell>
          <cell r="X193" t="str">
            <v>hejda@gzastavka.cz</v>
          </cell>
          <cell r="Y193" t="str">
            <v>email@gzastavka.cz</v>
          </cell>
          <cell r="Z193"/>
          <cell r="AA193"/>
          <cell r="AB193"/>
          <cell r="AC193" t="str">
            <v>Vladimíra Kupčíková</v>
          </cell>
          <cell r="AD193">
            <v>546411023</v>
          </cell>
          <cell r="AE193" t="str">
            <v>email@gzastavka.cz</v>
          </cell>
          <cell r="AF193"/>
          <cell r="AG193" t="str">
            <v>Pavel Studýnka</v>
          </cell>
          <cell r="AH193">
            <v>546411023</v>
          </cell>
          <cell r="AI193" t="str">
            <v>email@gzastavka.cz</v>
          </cell>
        </row>
        <row r="194">
          <cell r="A194">
            <v>44946783</v>
          </cell>
          <cell r="B194" t="str">
            <v>JM_231</v>
          </cell>
          <cell r="C194" t="str">
            <v>není plátce DPH</v>
          </cell>
          <cell r="D194" t="str">
            <v>Základní umělecká škola Kuřim, příspěvková organizace</v>
          </cell>
          <cell r="E194" t="str">
            <v>Zahradní 1529/21, 664 34 Kuřim</v>
          </cell>
          <cell r="F194" t="str">
            <v>Zahradní 1529/21</v>
          </cell>
          <cell r="G194" t="str">
            <v>664 34 Kuřim</v>
          </cell>
          <cell r="H194" t="str">
            <v>Zahradní</v>
          </cell>
          <cell r="I194">
            <v>1529</v>
          </cell>
          <cell r="J194">
            <v>21</v>
          </cell>
          <cell r="K194" t="str">
            <v>Komerční banka, a.s.</v>
          </cell>
          <cell r="L194" t="str">
            <v>35238641 / 0100</v>
          </cell>
          <cell r="M194" t="str">
            <v>Pavlína Zámečníková</v>
          </cell>
          <cell r="N194" t="str">
            <v>ředitelka</v>
          </cell>
          <cell r="O194" t="str">
            <v>Pavlína Zámečníková, ředitelka</v>
          </cell>
          <cell r="P194" t="str">
            <v>Pavlínou Zámečníkovou</v>
          </cell>
          <cell r="Q194" t="str">
            <v>ředitelkou</v>
          </cell>
          <cell r="R194" t="str">
            <v>Pavlínou Zámečníkovou, ředitelkou</v>
          </cell>
          <cell r="S194" t="str">
            <v>V Kuřimi</v>
          </cell>
          <cell r="T194" t="str">
            <v>školství</v>
          </cell>
          <cell r="U194" t="str">
            <v>v registru ekonomických subjektů ČSÚ v ARES</v>
          </cell>
          <cell r="V194" t="str">
            <v xml:space="preserve"> 541420060-62 
607 552 434</v>
          </cell>
          <cell r="W194"/>
          <cell r="X194" t="str">
            <v>zus.kurim@worldonline.cz</v>
          </cell>
          <cell r="Y194" t="str">
            <v>zus.kurim@worldonline.cz</v>
          </cell>
          <cell r="Z194"/>
          <cell r="AA194"/>
          <cell r="AB194"/>
          <cell r="AC194" t="str">
            <v>Libuše Šiborová</v>
          </cell>
          <cell r="AD194">
            <v>737259156</v>
          </cell>
          <cell r="AE194" t="str">
            <v>zus.kurim@worldonline.cz</v>
          </cell>
          <cell r="AF194" t="str">
            <v>1) Kuřim
2) Veverská Bítýška</v>
          </cell>
          <cell r="AG194" t="str">
            <v>1) Jiří Vichta</v>
          </cell>
          <cell r="AH194">
            <v>777270263</v>
          </cell>
          <cell r="AI194" t="str">
            <v>vichta.jiri@seznam.cz</v>
          </cell>
        </row>
        <row r="195">
          <cell r="A195">
            <v>44946881</v>
          </cell>
          <cell r="B195" t="str">
            <v>JM_232</v>
          </cell>
          <cell r="C195" t="str">
            <v>není plátce DPH</v>
          </cell>
          <cell r="D195" t="str">
            <v>Dům dětí a mládeže Kuřim, příspěvková organizace</v>
          </cell>
          <cell r="E195" t="str">
            <v>Jungmannova 1084/1, 664 34 Kuřim</v>
          </cell>
          <cell r="F195" t="str">
            <v>Jungmannova 1084/1</v>
          </cell>
          <cell r="G195" t="str">
            <v>664 34 Kuřim</v>
          </cell>
          <cell r="H195" t="str">
            <v>Jungmannova</v>
          </cell>
          <cell r="I195">
            <v>1084</v>
          </cell>
          <cell r="J195">
            <v>1</v>
          </cell>
          <cell r="K195" t="str">
            <v>Komerční banka, a.s.</v>
          </cell>
          <cell r="L195" t="str">
            <v>102539621 / 0100</v>
          </cell>
          <cell r="M195" t="str">
            <v>Mgr. Ivana Zejdová</v>
          </cell>
          <cell r="N195" t="str">
            <v>ředitelka</v>
          </cell>
          <cell r="O195" t="str">
            <v>Mgr. Ivana Zejdová, ředitelka</v>
          </cell>
          <cell r="P195" t="str">
            <v>Mgr. Ivanou Zejdovou</v>
          </cell>
          <cell r="Q195" t="str">
            <v>ředitelkou</v>
          </cell>
          <cell r="R195" t="str">
            <v>Mgr. Ivanou Zejdovou, ředitelkou</v>
          </cell>
          <cell r="S195" t="str">
            <v>V Kuřimi</v>
          </cell>
          <cell r="T195" t="str">
            <v>školství</v>
          </cell>
          <cell r="U195" t="str">
            <v>v registru ekonomických subjektů ČSÚ v ARES</v>
          </cell>
          <cell r="V195" t="str">
            <v>541230763</v>
          </cell>
          <cell r="W195" t="str">
            <v>ddmkurim@ddmkurim.cz</v>
          </cell>
          <cell r="X195" t="str">
            <v>jiri@ddmkurim.cz</v>
          </cell>
          <cell r="Y195" t="str">
            <v>mddm.kurim@seznam.cz</v>
          </cell>
          <cell r="Z195" t="str">
            <v>Marta Šmardová</v>
          </cell>
          <cell r="AA195">
            <v>541230763</v>
          </cell>
          <cell r="AB195" t="str">
            <v>mddm.kurim@seznam.cz</v>
          </cell>
          <cell r="AC195" t="str">
            <v>Marta Šmardová</v>
          </cell>
          <cell r="AD195">
            <v>541230763</v>
          </cell>
          <cell r="AE195" t="str">
            <v>mddm.kurim@seznam.cz</v>
          </cell>
          <cell r="AF195"/>
          <cell r="AG195" t="str">
            <v>Marta Šmardová</v>
          </cell>
          <cell r="AH195">
            <v>541230763</v>
          </cell>
          <cell r="AI195" t="str">
            <v>mddm.kurim@seznam.cz</v>
          </cell>
        </row>
        <row r="196">
          <cell r="A196">
            <v>53198</v>
          </cell>
          <cell r="B196" t="str">
            <v>JM_233</v>
          </cell>
          <cell r="C196" t="str">
            <v xml:space="preserve">CZ00053198 </v>
          </cell>
          <cell r="D196" t="str">
            <v>Střední škola a základní škola Tišnov, příspěvková organizace</v>
          </cell>
          <cell r="E196" t="str">
            <v>nám. Míru 22, 666 25 Tišnov</v>
          </cell>
          <cell r="F196" t="str">
            <v>nám. Míru 22</v>
          </cell>
          <cell r="G196" t="str">
            <v>666 25 Tišnov</v>
          </cell>
          <cell r="H196" t="str">
            <v>nám. Míru</v>
          </cell>
          <cell r="I196">
            <v>22</v>
          </cell>
          <cell r="J196"/>
          <cell r="K196" t="str">
            <v>Komerční banka, a.s.</v>
          </cell>
          <cell r="L196" t="str">
            <v>31931641 / 0100</v>
          </cell>
          <cell r="M196" t="str">
            <v xml:space="preserve">Ing. Rudolf Mašek         </v>
          </cell>
          <cell r="N196" t="str">
            <v>ředitel</v>
          </cell>
          <cell r="O196" t="str">
            <v>Ing. Rudolf Mašek         , ředitel</v>
          </cell>
          <cell r="P196" t="str">
            <v>Ing. Rudolfem Maškem</v>
          </cell>
          <cell r="Q196" t="str">
            <v>ředitelem</v>
          </cell>
          <cell r="R196" t="str">
            <v>Ing. Rudolfem Maškem, ředitelem</v>
          </cell>
          <cell r="S196" t="str">
            <v>V Tišnově</v>
          </cell>
          <cell r="T196" t="str">
            <v>školství</v>
          </cell>
          <cell r="U196" t="str">
            <v>v registru ekonomických subjektů ČSÚ v ARES</v>
          </cell>
          <cell r="V196">
            <v>549410077</v>
          </cell>
          <cell r="W196"/>
          <cell r="X196" t="str">
            <v>reditel@skolatisnov.cz</v>
          </cell>
          <cell r="Y196" t="str">
            <v>konvicova@skolatisnov.cz</v>
          </cell>
          <cell r="Z196"/>
          <cell r="AA196"/>
          <cell r="AB196"/>
          <cell r="AC196" t="str">
            <v>Naděžda Prokešová
Bc. Renata Ambrosová</v>
          </cell>
          <cell r="AD196" t="str">
            <v>549 410 076
549 410 077</v>
          </cell>
          <cell r="AE196" t="str">
            <v>prokesova@skolatisnov.cz
ambrosova@skolatisnov.cz</v>
          </cell>
          <cell r="AF196"/>
          <cell r="AG196" t="str">
            <v>Bc. Renata Ambrosová</v>
          </cell>
          <cell r="AH196">
            <v>549410077</v>
          </cell>
          <cell r="AI196" t="str">
            <v>ambrosova@skolatisnov.cz</v>
          </cell>
        </row>
        <row r="197">
          <cell r="A197">
            <v>70838437</v>
          </cell>
          <cell r="B197" t="str">
            <v>JM_235</v>
          </cell>
          <cell r="C197" t="str">
            <v>není plátce DPH</v>
          </cell>
          <cell r="D197" t="str">
            <v>Základní umělecká škola Dolní Bojanovice, příspěvková organizace</v>
          </cell>
          <cell r="E197" t="str">
            <v>Prostřední 417, 696 17 Dolní Bojanovice</v>
          </cell>
          <cell r="F197" t="str">
            <v>Prostřední 417</v>
          </cell>
          <cell r="G197" t="str">
            <v>696 17 Dolní Bojanovice</v>
          </cell>
          <cell r="H197" t="str">
            <v>Prostřední</v>
          </cell>
          <cell r="I197">
            <v>417</v>
          </cell>
          <cell r="J197"/>
          <cell r="K197" t="str">
            <v>Komerční banka, a.s.</v>
          </cell>
          <cell r="L197" t="str">
            <v>14033671 / 0100</v>
          </cell>
          <cell r="M197" t="str">
            <v>Mgr. Stanislav Esterka</v>
          </cell>
          <cell r="N197" t="str">
            <v>ředitel</v>
          </cell>
          <cell r="O197" t="str">
            <v>Mgr. Stanislav Esterka, ředitel</v>
          </cell>
          <cell r="P197" t="str">
            <v>Mgr. Stanislavem Esterkou</v>
          </cell>
          <cell r="Q197" t="str">
            <v>ředitelem</v>
          </cell>
          <cell r="R197" t="str">
            <v>Mgr. Stanislavem Esterkou, ředitelem</v>
          </cell>
          <cell r="S197" t="str">
            <v>V Dolních Bojanovicích</v>
          </cell>
          <cell r="T197" t="str">
            <v>školství</v>
          </cell>
          <cell r="U197" t="str">
            <v>v registru ekonomických subjektů ČSÚ v ARES</v>
          </cell>
          <cell r="V197" t="str">
            <v>518372309, 721621592</v>
          </cell>
          <cell r="W197"/>
          <cell r="X197" t="str">
            <v>zus.bojanovice@email.cz</v>
          </cell>
          <cell r="Y197" t="str">
            <v>zus.bojanovice@email.cz</v>
          </cell>
          <cell r="Z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</row>
        <row r="198">
          <cell r="A198">
            <v>46937081</v>
          </cell>
          <cell r="B198" t="str">
            <v>JM_236</v>
          </cell>
          <cell r="C198" t="str">
            <v>není plátce DPH</v>
          </cell>
          <cell r="D198" t="str">
            <v>Domov pro seniory Bažantnice, příspěvková organizace</v>
          </cell>
          <cell r="E198" t="str">
            <v>třída Bří Čapků 3273/1, 695 01 Hodonín</v>
          </cell>
          <cell r="F198" t="str">
            <v>třída Bří Čapků 3273/1</v>
          </cell>
          <cell r="G198" t="str">
            <v>695 01 Hodonín</v>
          </cell>
          <cell r="H198" t="str">
            <v>třída Bří Čapků</v>
          </cell>
          <cell r="I198">
            <v>3273</v>
          </cell>
          <cell r="J198">
            <v>1</v>
          </cell>
          <cell r="K198" t="str">
            <v>Komerční banka, a.s.</v>
          </cell>
          <cell r="L198" t="str">
            <v>14631671 / 0100</v>
          </cell>
          <cell r="M198" t="str">
            <v>Ing. Vladimíra Křížková</v>
          </cell>
          <cell r="N198" t="str">
            <v>ředitelka</v>
          </cell>
          <cell r="O198" t="str">
            <v>Ing. Vladimíra Křížková, ředitelka</v>
          </cell>
          <cell r="P198" t="str">
            <v>Ing. Vladimírou Křížkovou</v>
          </cell>
          <cell r="Q198" t="str">
            <v>ředitelkou</v>
          </cell>
          <cell r="R198" t="str">
            <v>Ing. Vladimírou Křížkovou, ředitelkou</v>
          </cell>
          <cell r="S198" t="str">
            <v>V Hodoníně</v>
          </cell>
          <cell r="T198" t="str">
            <v>sociálních věcí</v>
          </cell>
          <cell r="U198" t="str">
            <v>V OR u KS v Brně, oddíl Pr, vložka 1242</v>
          </cell>
          <cell r="V198" t="str">
            <v>518 321 834, 606 789 079</v>
          </cell>
          <cell r="W198"/>
          <cell r="X198" t="str">
            <v>reditelka@ds-hodonin.cz</v>
          </cell>
          <cell r="Y198" t="str">
            <v>ucetni.m@ds-hodonin.cz</v>
          </cell>
          <cell r="Z198"/>
          <cell r="AA198"/>
          <cell r="AB198"/>
          <cell r="AC198" t="str">
            <v>Hana Bujáková</v>
          </cell>
          <cell r="AD198">
            <v>518321834</v>
          </cell>
          <cell r="AE198" t="str">
            <v>ucetni.m@ds-hodonin.cz</v>
          </cell>
          <cell r="AF198"/>
          <cell r="AG198"/>
          <cell r="AH198"/>
          <cell r="AI198"/>
        </row>
        <row r="199">
          <cell r="A199">
            <v>70284831</v>
          </cell>
          <cell r="B199" t="str">
            <v>JM_237</v>
          </cell>
          <cell r="C199" t="str">
            <v>není plátce DPH</v>
          </cell>
          <cell r="D199" t="str">
            <v>Základní škola a praktická škola Hodonín, náměstí B. Martinů, příspěvková organizace</v>
          </cell>
          <cell r="E199" t="str">
            <v>nám. B. Martinů 2952/5, 695 01 Hodonín</v>
          </cell>
          <cell r="F199" t="str">
            <v>nám. B. Martinů 2952/5</v>
          </cell>
          <cell r="G199" t="str">
            <v>695 01 Hodonín</v>
          </cell>
          <cell r="H199" t="str">
            <v>nám. B. Martinů</v>
          </cell>
          <cell r="I199">
            <v>2952</v>
          </cell>
          <cell r="J199">
            <v>5</v>
          </cell>
          <cell r="K199" t="str">
            <v>Komerční banka, a.s.</v>
          </cell>
          <cell r="L199" t="str">
            <v>12839671 / 0100</v>
          </cell>
          <cell r="M199" t="str">
            <v>Mgr. Jana Helešicová</v>
          </cell>
          <cell r="N199" t="str">
            <v>statutární zástupce</v>
          </cell>
          <cell r="O199" t="str">
            <v>Mgr. Jana Helešicová, statutární zástupce</v>
          </cell>
          <cell r="P199" t="str">
            <v>Mgr. Janou Helešicovou</v>
          </cell>
          <cell r="Q199" t="str">
            <v xml:space="preserve">statutární zástupkyní </v>
          </cell>
          <cell r="R199" t="str">
            <v xml:space="preserve">Mgr. Janou Helešicovou, statutární zástupkyní </v>
          </cell>
          <cell r="S199" t="str">
            <v>V Hodoníně</v>
          </cell>
          <cell r="T199" t="str">
            <v>školství</v>
          </cell>
          <cell r="U199" t="str">
            <v>v registru ekonomických subjektů ČSÚ v ARES</v>
          </cell>
          <cell r="V199" t="str">
            <v>518352895</v>
          </cell>
          <cell r="W199"/>
          <cell r="X199" t="str">
            <v>zvshod@centrum.cz</v>
          </cell>
          <cell r="Y199" t="str">
            <v>zvshod@centrum.cz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</row>
        <row r="200">
          <cell r="A200">
            <v>49939386</v>
          </cell>
          <cell r="B200" t="str">
            <v>JM_238</v>
          </cell>
          <cell r="C200" t="str">
            <v>není plátce DPH</v>
          </cell>
          <cell r="D200" t="str">
            <v>Středisko volného času Hodonín, příspěvková organizace</v>
          </cell>
          <cell r="E200" t="str">
            <v>nám. B. Martinů 2952/5, 695 01 Hodonín</v>
          </cell>
          <cell r="F200" t="str">
            <v>nám. B. Martinů 2952/5</v>
          </cell>
          <cell r="G200" t="str">
            <v>695 01 Hodonín</v>
          </cell>
          <cell r="H200" t="str">
            <v>nám. B. Martinů</v>
          </cell>
          <cell r="I200">
            <v>2952</v>
          </cell>
          <cell r="J200">
            <v>5</v>
          </cell>
          <cell r="K200" t="str">
            <v>Komerční banka, a.s.</v>
          </cell>
          <cell r="L200" t="str">
            <v>2737671 / 0100</v>
          </cell>
          <cell r="M200" t="str">
            <v>Šárka Látalová</v>
          </cell>
          <cell r="N200" t="str">
            <v>ředitelka</v>
          </cell>
          <cell r="O200" t="str">
            <v>Šárka Látalová, ředitelka</v>
          </cell>
          <cell r="P200" t="str">
            <v>Šárkou Látalovou</v>
          </cell>
          <cell r="Q200" t="str">
            <v>ředitelkou</v>
          </cell>
          <cell r="R200" t="str">
            <v>Šárkou Látalovou, ředitelkou</v>
          </cell>
          <cell r="S200" t="str">
            <v>V Hodoníně</v>
          </cell>
          <cell r="T200" t="str">
            <v>školství</v>
          </cell>
          <cell r="U200" t="str">
            <v>v registru ekonomických subjektů ČSÚ v ARES</v>
          </cell>
          <cell r="V200">
            <v>725341590</v>
          </cell>
          <cell r="W200"/>
          <cell r="X200" t="str">
            <v>svc.reditelka@seznam.cz</v>
          </cell>
          <cell r="Y200" t="str">
            <v>svc.hodonin@seznam.cz</v>
          </cell>
          <cell r="Z200"/>
          <cell r="AA200"/>
          <cell r="AB200"/>
          <cell r="AC200" t="str">
            <v>Monika Zlámalová</v>
          </cell>
          <cell r="AD200">
            <v>725341597</v>
          </cell>
          <cell r="AE200" t="str">
            <v>svc.hodonin@seznam.cz</v>
          </cell>
          <cell r="AF200" t="str">
            <v>1) U Červených domků, Hod.
2) Doly Littner Bzenec</v>
          </cell>
          <cell r="AG200" t="str">
            <v>1) Zdena Flajžíková
2) Zbyněk Mráz</v>
          </cell>
          <cell r="AH200" t="str">
            <v>725 341 596
725 341 594</v>
          </cell>
          <cell r="AI200" t="str">
            <v>svc.hodonin@seznam.cz
littner@seznam.cz</v>
          </cell>
        </row>
        <row r="201">
          <cell r="A201">
            <v>46937170</v>
          </cell>
          <cell r="B201" t="str">
            <v>JM_239</v>
          </cell>
          <cell r="C201" t="str">
            <v>není plátce DPH</v>
          </cell>
          <cell r="D201" t="str">
            <v>Zelený dům pohody, příspěvková organizace</v>
          </cell>
          <cell r="E201" t="str">
            <v>P. Jilemnického 2923/1, 695 01 Hodonín</v>
          </cell>
          <cell r="F201" t="str">
            <v>P. Jilemnického 2923/1</v>
          </cell>
          <cell r="G201" t="str">
            <v>695 01 Hodonín</v>
          </cell>
          <cell r="H201" t="str">
            <v>P. Jilemnického</v>
          </cell>
          <cell r="I201">
            <v>2923</v>
          </cell>
          <cell r="J201">
            <v>1</v>
          </cell>
          <cell r="K201" t="str">
            <v>Komerční banka, a.s.</v>
          </cell>
          <cell r="L201" t="str">
            <v>15036671 / 0100</v>
          </cell>
          <cell r="M201" t="str">
            <v>Mgr. Petr Srnec</v>
          </cell>
          <cell r="N201" t="str">
            <v>ředitel</v>
          </cell>
          <cell r="O201" t="str">
            <v>Mgr. Petr Srnec, ředitel</v>
          </cell>
          <cell r="P201" t="str">
            <v>Mgr. Petrem Srncem</v>
          </cell>
          <cell r="Q201" t="str">
            <v>ředitelem</v>
          </cell>
          <cell r="R201" t="str">
            <v>Mgr. Petrem Srncem, ředitelem</v>
          </cell>
          <cell r="S201" t="str">
            <v>V Hodoníně</v>
          </cell>
          <cell r="T201" t="str">
            <v>sociálních věcí</v>
          </cell>
          <cell r="U201" t="str">
            <v>V OR u KS v Brně, oddíl Pr, vložka 1266</v>
          </cell>
          <cell r="V201" t="str">
            <v>518 321 580, 603 162 767</v>
          </cell>
          <cell r="W201"/>
          <cell r="X201" t="str">
            <v>srnec.petr@zelenydumpohody.cz</v>
          </cell>
          <cell r="Y201" t="str">
            <v>wolfova.katerina@zelenydumpohody.cz</v>
          </cell>
          <cell r="Z201"/>
          <cell r="AA201"/>
          <cell r="AB201"/>
          <cell r="AC201" t="str">
            <v>Ing. Kateřina Wolfová</v>
          </cell>
          <cell r="AD201">
            <v>518344585</v>
          </cell>
          <cell r="AE201" t="str">
            <v>wolfova.katerina@zelenydumpohody.cz</v>
          </cell>
          <cell r="AF201"/>
          <cell r="AG201" t="str">
            <v>Martin Mikl</v>
          </cell>
          <cell r="AH201">
            <v>518321580</v>
          </cell>
          <cell r="AI201" t="str">
            <v>mikl.martin@zelenydumpohody.cz</v>
          </cell>
        </row>
        <row r="202">
          <cell r="A202">
            <v>49939378</v>
          </cell>
          <cell r="B202" t="str">
            <v>JM_240</v>
          </cell>
          <cell r="C202" t="str">
            <v>není plátce DPH</v>
          </cell>
          <cell r="D202" t="str">
            <v>Pedagogicko-psychologická poradna Hodonín, příspěvková organizace</v>
          </cell>
          <cell r="E202" t="str">
            <v>P. Jilemnického 2854/2, 695 01 Hodonín</v>
          </cell>
          <cell r="F202" t="str">
            <v>P. Jilemnického 2854/2</v>
          </cell>
          <cell r="G202" t="str">
            <v>695 01 Hodonín</v>
          </cell>
          <cell r="H202" t="str">
            <v>P. Jilemnického</v>
          </cell>
          <cell r="I202">
            <v>2854</v>
          </cell>
          <cell r="J202">
            <v>2</v>
          </cell>
          <cell r="K202" t="str">
            <v>Komerční banka, a.s.</v>
          </cell>
          <cell r="L202" t="str">
            <v>1653410247 / 0100</v>
          </cell>
          <cell r="M202" t="str">
            <v>Mgr. Jana  Taptičová</v>
          </cell>
          <cell r="N202" t="str">
            <v>ředitelka</v>
          </cell>
          <cell r="O202" t="str">
            <v>Mgr. Jana  Taptičová, ředitelka</v>
          </cell>
          <cell r="P202" t="str">
            <v>Mgr. Janou Taptičovou</v>
          </cell>
          <cell r="Q202" t="str">
            <v>ředitelkou</v>
          </cell>
          <cell r="R202" t="str">
            <v>Mgr. Janou Taptičovou, ředitelkou</v>
          </cell>
          <cell r="S202" t="str">
            <v>V Hodoníně</v>
          </cell>
          <cell r="T202" t="str">
            <v>školství</v>
          </cell>
          <cell r="U202" t="str">
            <v>v registru ekonomických subjektů ČSÚ v ARES</v>
          </cell>
          <cell r="V202">
            <v>518606415</v>
          </cell>
          <cell r="W202"/>
          <cell r="X202" t="str">
            <v>poradna@ppphodonin.cz</v>
          </cell>
          <cell r="Y202" t="str">
            <v>poradna@ppphodonin.cz</v>
          </cell>
          <cell r="Z202"/>
          <cell r="AA202"/>
          <cell r="AB202"/>
          <cell r="AC202" t="str">
            <v>Květa Špérová</v>
          </cell>
          <cell r="AD202">
            <v>518606422</v>
          </cell>
          <cell r="AE202" t="str">
            <v>poradna@ppphodonin.cz</v>
          </cell>
          <cell r="AF202"/>
          <cell r="AG202" t="str">
            <v>Mgr. Světlana Pelclová</v>
          </cell>
          <cell r="AH202">
            <v>518615082</v>
          </cell>
          <cell r="AI202" t="str">
            <v>poradna@ppphodonin.cz</v>
          </cell>
        </row>
        <row r="203">
          <cell r="A203">
            <v>838225</v>
          </cell>
          <cell r="B203" t="str">
            <v>JM_241</v>
          </cell>
          <cell r="C203" t="str">
            <v>CZ00838225</v>
          </cell>
          <cell r="D203" t="str">
            <v>Integrovaná střední škola Hodonín, příspěvková organizace</v>
          </cell>
          <cell r="E203" t="str">
            <v>Lipová alej 3756/21, 695 03 Hodonín</v>
          </cell>
          <cell r="F203" t="str">
            <v>Lipová alej 3756/21</v>
          </cell>
          <cell r="G203" t="str">
            <v>695 03 Hodonín</v>
          </cell>
          <cell r="H203" t="str">
            <v>Lipová alej</v>
          </cell>
          <cell r="I203">
            <v>3756</v>
          </cell>
          <cell r="J203">
            <v>21</v>
          </cell>
          <cell r="K203" t="str">
            <v>Komerční banka, a.s.</v>
          </cell>
          <cell r="L203" t="str">
            <v>9437671 / 0100</v>
          </cell>
          <cell r="M203" t="str">
            <v>Mgr. Eva Schmidová</v>
          </cell>
          <cell r="N203" t="str">
            <v>ředitelka</v>
          </cell>
          <cell r="O203" t="str">
            <v>Mgr. Eva Schmidová, ředitelka</v>
          </cell>
          <cell r="P203" t="str">
            <v>Mgr. Evou Schmidovou</v>
          </cell>
          <cell r="Q203" t="str">
            <v>ředitelkou</v>
          </cell>
          <cell r="R203" t="str">
            <v>Mgr. Evou Schmidovou, ředitelkou</v>
          </cell>
          <cell r="S203" t="str">
            <v>V Hodoníně</v>
          </cell>
          <cell r="T203" t="str">
            <v>školství</v>
          </cell>
          <cell r="U203" t="str">
            <v>v registru ekonomických subjektů ČSÚ v ARES</v>
          </cell>
          <cell r="V203" t="str">
            <v>518 390 025
606 614 219</v>
          </cell>
          <cell r="W203"/>
          <cell r="X203" t="str">
            <v>reditel@issho.cz</v>
          </cell>
          <cell r="Y203" t="str">
            <v>ekonom@issho.cz; reditel@issho.cz; ucetni@issho.cz</v>
          </cell>
          <cell r="Z203"/>
          <cell r="AA203"/>
          <cell r="AB203"/>
          <cell r="AC203" t="str">
            <v>Dagmar Macalíková</v>
          </cell>
          <cell r="AD203">
            <v>518343011</v>
          </cell>
          <cell r="AE203" t="str">
            <v>ekonom@issho.cz</v>
          </cell>
          <cell r="AF203"/>
          <cell r="AG203" t="str">
            <v>Zdeněk Záděra</v>
          </cell>
          <cell r="AH203" t="str">
            <v>518 390 024
606 612 168</v>
          </cell>
          <cell r="AI203" t="str">
            <v>zadera@issho.cz</v>
          </cell>
        </row>
        <row r="204">
          <cell r="A204">
            <v>60575573</v>
          </cell>
          <cell r="B204" t="str">
            <v>JM_242</v>
          </cell>
          <cell r="C204" t="str">
            <v>není plátce DPH</v>
          </cell>
          <cell r="D204" t="str">
            <v>Středisko volného času Pohořelice, příspěvková organizace</v>
          </cell>
          <cell r="E204" t="str">
            <v>Dlouhá 39, 691 23 Pohořelice</v>
          </cell>
          <cell r="F204" t="str">
            <v>Dlouhá 39</v>
          </cell>
          <cell r="G204" t="str">
            <v>691 23 Pohořelice</v>
          </cell>
          <cell r="H204" t="str">
            <v>Dlouhá</v>
          </cell>
          <cell r="I204">
            <v>39</v>
          </cell>
          <cell r="J204"/>
          <cell r="K204" t="str">
            <v>Česká spořitelna, a. s.</v>
          </cell>
          <cell r="L204" t="str">
            <v>1382198319 / 0800</v>
          </cell>
          <cell r="M204" t="str">
            <v>Mgr. Monika Janičatová</v>
          </cell>
          <cell r="N204" t="str">
            <v>ředitelka</v>
          </cell>
          <cell r="O204" t="str">
            <v>Mgr. Monika Janičatová, ředitelka</v>
          </cell>
          <cell r="P204" t="str">
            <v>Mgr. Monikou Janičatovou</v>
          </cell>
          <cell r="Q204" t="str">
            <v>ředitelkou</v>
          </cell>
          <cell r="R204" t="str">
            <v>Mgr. Monikou Janičatovou, ředitelkou</v>
          </cell>
          <cell r="S204" t="str">
            <v>V Pohořelicích</v>
          </cell>
          <cell r="T204" t="str">
            <v>školství</v>
          </cell>
          <cell r="U204" t="str">
            <v>v registru ekonomických subjektů ČSÚ v ARES</v>
          </cell>
          <cell r="V204" t="str">
            <v>519 424 558
604 282 953</v>
          </cell>
          <cell r="W204" t="str">
            <v>info@svcpohorelice.cz</v>
          </cell>
          <cell r="X204" t="str">
            <v>janicatova@svcpohorelice.cz</v>
          </cell>
          <cell r="Y204" t="str">
            <v>administrativa@svcpohorelice.cz</v>
          </cell>
          <cell r="Z204"/>
          <cell r="AA204"/>
          <cell r="AB204"/>
          <cell r="AC204" t="str">
            <v>Jindra Spáčilová</v>
          </cell>
          <cell r="AD204">
            <v>776382007</v>
          </cell>
          <cell r="AE204" t="str">
            <v>administrativa@svcpohorelice.cz</v>
          </cell>
          <cell r="AF204"/>
          <cell r="AG204" t="str">
            <v>Jindra Spáčilová</v>
          </cell>
          <cell r="AH204">
            <v>776382007</v>
          </cell>
          <cell r="AI204" t="str">
            <v>spacilovajindra@seznam.cz - soukromý, administrativa@svcpohorelice.cz</v>
          </cell>
        </row>
        <row r="205">
          <cell r="A205">
            <v>69651914</v>
          </cell>
          <cell r="B205" t="str">
            <v>JM_243</v>
          </cell>
          <cell r="C205" t="str">
            <v>není plátce DPH</v>
          </cell>
          <cell r="D205" t="str">
            <v>Základní škola speciální, praktická škola a dětský domov Vřesovice, příspěvková organizace</v>
          </cell>
          <cell r="E205" t="str">
            <v>Vřesovice č. p. 243, 696 48 Vřesovice</v>
          </cell>
          <cell r="F205" t="str">
            <v>Vřesovice č. p. 243</v>
          </cell>
          <cell r="G205" t="str">
            <v>696 48 Ježov</v>
          </cell>
          <cell r="H205" t="str">
            <v>Vřesovice</v>
          </cell>
          <cell r="I205">
            <v>243</v>
          </cell>
          <cell r="J205"/>
          <cell r="K205" t="str">
            <v>Komerční banka, a.s.</v>
          </cell>
          <cell r="L205" t="str">
            <v>1883170277 / 0100</v>
          </cell>
          <cell r="M205" t="str">
            <v>Mgr. Alena Kolajová, MBA</v>
          </cell>
          <cell r="N205" t="str">
            <v>ředitelka</v>
          </cell>
          <cell r="O205" t="str">
            <v>Mgr. Alena Kolajová, MBA, ředitelka</v>
          </cell>
          <cell r="P205" t="str">
            <v>Mgr. Alenou Kolajovou, MBA</v>
          </cell>
          <cell r="Q205" t="str">
            <v>ředitelkou</v>
          </cell>
          <cell r="R205" t="str">
            <v>Mgr. Alenou Kolajovou, MBA, ředitelkou</v>
          </cell>
          <cell r="S205" t="str">
            <v>Ve Vřesovicích</v>
          </cell>
          <cell r="T205" t="str">
            <v>školství</v>
          </cell>
          <cell r="U205" t="str">
            <v>v registru ekonomických subjektů ČSÚ v ARES</v>
          </cell>
          <cell r="V205">
            <v>518699661</v>
          </cell>
          <cell r="W205" t="str">
            <v>alena.kolajova@tiscali.cz</v>
          </cell>
          <cell r="X205" t="str">
            <v>info@skolavresovice.cz</v>
          </cell>
          <cell r="Y205" t="str">
            <v>info@skolavresovice.cz</v>
          </cell>
          <cell r="Z205"/>
          <cell r="AA205"/>
          <cell r="AB205"/>
          <cell r="AC205" t="str">
            <v>Ivana Putnová</v>
          </cell>
          <cell r="AD205">
            <v>518699664</v>
          </cell>
          <cell r="AE205" t="str">
            <v>putnova@skolavresovice.cz</v>
          </cell>
          <cell r="AF205"/>
          <cell r="AG205" t="str">
            <v>Milan Riedl</v>
          </cell>
          <cell r="AH205">
            <v>601568010</v>
          </cell>
          <cell r="AI205" t="str">
            <v>info@skolavresovice.cz</v>
          </cell>
        </row>
        <row r="206">
          <cell r="A206">
            <v>90352</v>
          </cell>
          <cell r="B206" t="str">
            <v>JM_244</v>
          </cell>
          <cell r="C206" t="str">
            <v>není plátce DPH</v>
          </cell>
          <cell r="D206" t="str">
            <v>Masarykovo muzeum v Hodoníně, příspěvková organizace</v>
          </cell>
          <cell r="E206" t="str">
            <v>Zámecké nám. 27/9, 695 01 Hodonín</v>
          </cell>
          <cell r="F206" t="str">
            <v>Zámecké nám. 27/9</v>
          </cell>
          <cell r="G206" t="str">
            <v>695 01 Hodonín</v>
          </cell>
          <cell r="H206" t="str">
            <v>Zámecké nám.</v>
          </cell>
          <cell r="I206">
            <v>27</v>
          </cell>
          <cell r="J206">
            <v>9</v>
          </cell>
          <cell r="K206" t="str">
            <v>Komerční banka, a.s.</v>
          </cell>
          <cell r="L206" t="str">
            <v>3131671 / 0100</v>
          </cell>
          <cell r="M206" t="str">
            <v>Mgr. Irena Chovančíková</v>
          </cell>
          <cell r="N206" t="str">
            <v>ředitelka</v>
          </cell>
          <cell r="O206" t="str">
            <v>Mgr. Irena Chovančíková, ředitelka</v>
          </cell>
          <cell r="P206" t="str">
            <v>Mgr. Irenou Chovančíkovou</v>
          </cell>
          <cell r="Q206" t="str">
            <v>ředitelkou</v>
          </cell>
          <cell r="R206" t="str">
            <v>Mgr. Irenou Chovančíkovou, ředitelkou</v>
          </cell>
          <cell r="S206" t="str">
            <v>V Hodoníně</v>
          </cell>
          <cell r="T206" t="str">
            <v>kultury a památkové péče</v>
          </cell>
          <cell r="U206" t="str">
            <v>V OR u KS v Brně, oddíl Pr, vložka 1254</v>
          </cell>
          <cell r="V206">
            <v>518355735</v>
          </cell>
          <cell r="W206" t="str">
            <v>masarykovomuzeum@masaryk.info</v>
          </cell>
          <cell r="X206" t="str">
            <v>i.chovancikova@masaryk.info</v>
          </cell>
          <cell r="Y206" t="str">
            <v>masarykovomuzeum@masaryk.info</v>
          </cell>
          <cell r="Z206"/>
          <cell r="AA206"/>
          <cell r="AB206"/>
          <cell r="AC206" t="str">
            <v>Ing. Antonín Káčerek</v>
          </cell>
          <cell r="AD206">
            <v>518352568</v>
          </cell>
          <cell r="AE206" t="str">
            <v>a.kacerek@masaryk.info</v>
          </cell>
          <cell r="AF206" t="str">
            <v>1) Nám. Bartolomějské, Veselí
2) Nár. tř. 21, Sadová 14, Hodonín
3) Palackého, Kyjov
4) Zámecké nám., Hodonín</v>
          </cell>
          <cell r="AG206" t="str">
            <v>1) Mgr. Peter Futák
2) Mgr. Miroslav Havlík
3) Mgr. Blanka Pokorná
4) Ing. Antonín Káčerek</v>
          </cell>
          <cell r="AH206" t="str">
            <v>518 322 412
518 353 149
518 612 338
518 352 568</v>
          </cell>
          <cell r="AI206" t="str">
            <v>p.futak@masaryk.info
m.havlik@masaryk.info
b.pokorna@masaryk.info
a.kacerek@masaryk.info</v>
          </cell>
        </row>
        <row r="207">
          <cell r="A207">
            <v>559130</v>
          </cell>
          <cell r="B207" t="str">
            <v>JM_245</v>
          </cell>
          <cell r="C207" t="str">
            <v>není plátce DPH</v>
          </cell>
          <cell r="D207" t="str">
            <v>Gymnázium, Obchodní akademie a Jazyková škola s právem státní jazykové zkoušky Hodonín, příspěvková organizace</v>
          </cell>
          <cell r="E207" t="str">
            <v>Legionářů 813/1, 695 11 Hodonín</v>
          </cell>
          <cell r="F207" t="str">
            <v>Legionářů 813/1</v>
          </cell>
          <cell r="G207" t="str">
            <v>695 11 Hodonín</v>
          </cell>
          <cell r="H207" t="str">
            <v>Legionářů</v>
          </cell>
          <cell r="I207">
            <v>813</v>
          </cell>
          <cell r="J207">
            <v>1</v>
          </cell>
          <cell r="K207" t="str">
            <v>Komerční banka, a.s.</v>
          </cell>
          <cell r="L207" t="str">
            <v>3836671 / 0100</v>
          </cell>
          <cell r="M207" t="str">
            <v>Mgr. Jiří Hubačka</v>
          </cell>
          <cell r="N207" t="str">
            <v>ředitel</v>
          </cell>
          <cell r="O207" t="str">
            <v>Mgr. Jiří Hubačka, ředitel</v>
          </cell>
          <cell r="P207" t="str">
            <v>Mgr. Jiřím Hubačkou</v>
          </cell>
          <cell r="Q207" t="str">
            <v>ředitelem</v>
          </cell>
          <cell r="R207" t="str">
            <v>Mgr. Jiřím Hubačkou, ředitelem</v>
          </cell>
          <cell r="S207" t="str">
            <v>V Hodoníně</v>
          </cell>
          <cell r="T207" t="str">
            <v>školství</v>
          </cell>
          <cell r="U207" t="str">
            <v>v registru ekonomických subjektů ČSÚ v ARES</v>
          </cell>
          <cell r="V207">
            <v>518342559</v>
          </cell>
          <cell r="W207" t="str">
            <v>podatelna@goah.cz</v>
          </cell>
          <cell r="X207" t="str">
            <v>podatelna@goah.cz</v>
          </cell>
          <cell r="Y207" t="str">
            <v>podatelna@goah.cz</v>
          </cell>
          <cell r="Z207"/>
          <cell r="AA207">
            <v>518342560</v>
          </cell>
          <cell r="AB207" t="str">
            <v>podatelna@goah.cz</v>
          </cell>
          <cell r="AC207" t="str">
            <v>Bronislava Tomanová</v>
          </cell>
          <cell r="AD207">
            <v>518342558</v>
          </cell>
          <cell r="AE207" t="str">
            <v>podatelna@goah.cz</v>
          </cell>
          <cell r="AF207"/>
          <cell r="AG207" t="str">
            <v>Luboš Trubiroha</v>
          </cell>
          <cell r="AH207">
            <v>518342558</v>
          </cell>
          <cell r="AI207" t="str">
            <v>podatelna@goah.cz</v>
          </cell>
        </row>
        <row r="208">
          <cell r="A208">
            <v>70836931</v>
          </cell>
          <cell r="B208" t="str">
            <v>JM_247</v>
          </cell>
          <cell r="C208" t="str">
            <v>není plátce DPH</v>
          </cell>
          <cell r="D208" t="str">
            <v>Základní umělecká škola Hodonín, příspěvková organizace</v>
          </cell>
          <cell r="E208" t="str">
            <v>Horní Valy 3655/2, 695 01 Hodonín</v>
          </cell>
          <cell r="F208" t="str">
            <v>Horní Valy 3655/2</v>
          </cell>
          <cell r="G208" t="str">
            <v>695 01 Hodonín</v>
          </cell>
          <cell r="H208" t="str">
            <v>Horní Valy</v>
          </cell>
          <cell r="I208">
            <v>3655</v>
          </cell>
          <cell r="J208">
            <v>2</v>
          </cell>
          <cell r="K208" t="str">
            <v>Komerční banka, a.s.</v>
          </cell>
          <cell r="L208" t="str">
            <v>13639671 / 0100</v>
          </cell>
          <cell r="M208" t="str">
            <v>Mgr. Josef Ilčík</v>
          </cell>
          <cell r="N208" t="str">
            <v>ředitel</v>
          </cell>
          <cell r="O208" t="str">
            <v>Mgr. Josef Ilčík, ředitel</v>
          </cell>
          <cell r="P208" t="str">
            <v>Mgr. Josefem Ilčíkem</v>
          </cell>
          <cell r="Q208" t="str">
            <v>ředitelem</v>
          </cell>
          <cell r="R208" t="str">
            <v>Mgr. Josefem Ilčíkem, ředitelem</v>
          </cell>
          <cell r="S208" t="str">
            <v>V Hodoníně</v>
          </cell>
          <cell r="T208" t="str">
            <v>školství</v>
          </cell>
          <cell r="U208" t="str">
            <v>v registru ekonomických subjektů ČSÚ v ARES</v>
          </cell>
          <cell r="V208">
            <v>518351365</v>
          </cell>
          <cell r="W208"/>
          <cell r="X208" t="str">
            <v>info@zushodonin.cz</v>
          </cell>
          <cell r="Y208" t="str">
            <v>info@zushodonin.cz</v>
          </cell>
          <cell r="Z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</row>
        <row r="209">
          <cell r="A209">
            <v>373290</v>
          </cell>
          <cell r="B209" t="str">
            <v>JM_249</v>
          </cell>
          <cell r="C209" t="str">
            <v>CZ00373290</v>
          </cell>
          <cell r="D209" t="str">
            <v>Galerie výtvarného umění v Hodoníně, příspěvková organizace</v>
          </cell>
          <cell r="E209" t="str">
            <v>Úprkova 601/2, 695 01 Hodonín</v>
          </cell>
          <cell r="F209" t="str">
            <v>Úprkova 601/2</v>
          </cell>
          <cell r="G209" t="str">
            <v>695 01 Hodonín</v>
          </cell>
          <cell r="H209" t="str">
            <v>Úprkova</v>
          </cell>
          <cell r="I209">
            <v>601</v>
          </cell>
          <cell r="J209">
            <v>2</v>
          </cell>
          <cell r="K209" t="str">
            <v>Komerční banka, a.s.</v>
          </cell>
          <cell r="L209" t="str">
            <v>2630671 / 0100</v>
          </cell>
          <cell r="M209" t="str">
            <v>Mgr. Josef Fantura</v>
          </cell>
          <cell r="N209" t="str">
            <v>ředitel</v>
          </cell>
          <cell r="O209" t="str">
            <v>Mgr. Josef Fantura, ředitel</v>
          </cell>
          <cell r="P209" t="str">
            <v>Mgr. Josefem Fanturou</v>
          </cell>
          <cell r="Q209" t="str">
            <v>ředitelem</v>
          </cell>
          <cell r="R209" t="str">
            <v>Mgr. Josefem Fanturou, ředitelem</v>
          </cell>
          <cell r="S209" t="str">
            <v>V Hodoníně</v>
          </cell>
          <cell r="T209" t="str">
            <v>kultury a památkové péče</v>
          </cell>
          <cell r="U209" t="str">
            <v>V OR u KS v Brně, oddíl Pr, vložka 1539</v>
          </cell>
          <cell r="V209" t="str">
            <v>518 351 051
602 546 708</v>
          </cell>
          <cell r="W209" t="str">
            <v>info@gvuhodonin.cz</v>
          </cell>
          <cell r="X209" t="str">
            <v>fantura@gvuhodonin.cz</v>
          </cell>
          <cell r="Y209" t="str">
            <v>mesickova@gvuhodonin.cz</v>
          </cell>
          <cell r="Z209"/>
          <cell r="AA209"/>
          <cell r="AB209"/>
          <cell r="AC209" t="str">
            <v>Bc. Renata Měsíčková</v>
          </cell>
          <cell r="AD209">
            <v>518351051</v>
          </cell>
          <cell r="AE209" t="str">
            <v>mesickova@gvuhodonin.cz</v>
          </cell>
          <cell r="AF209"/>
          <cell r="AG209" t="str">
            <v>Pavel Duda</v>
          </cell>
          <cell r="AH209">
            <v>725709992</v>
          </cell>
          <cell r="AI209"/>
        </row>
        <row r="210">
          <cell r="A210">
            <v>559539</v>
          </cell>
          <cell r="B210" t="str">
            <v>JM_250</v>
          </cell>
          <cell r="C210" t="str">
            <v>není plátce DPH</v>
          </cell>
          <cell r="D210" t="str">
            <v>Střední škola průmyslová a umělecká Hodonín, příspěvková organizace</v>
          </cell>
          <cell r="E210" t="str">
            <v>Brandlova 2222/32, 695 01 Hodonín</v>
          </cell>
          <cell r="F210" t="str">
            <v>Brandlova 2222/32</v>
          </cell>
          <cell r="G210" t="str">
            <v>695 01 Hodonín</v>
          </cell>
          <cell r="H210" t="str">
            <v>Brandlova</v>
          </cell>
          <cell r="I210">
            <v>2222</v>
          </cell>
          <cell r="J210">
            <v>32</v>
          </cell>
          <cell r="K210" t="str">
            <v>Komerční banka, a.s.</v>
          </cell>
          <cell r="L210" t="str">
            <v>7239671 / 0100</v>
          </cell>
          <cell r="M210" t="str">
            <v>PaedDr. Ivo Kurz</v>
          </cell>
          <cell r="N210" t="str">
            <v>ředitel</v>
          </cell>
          <cell r="O210" t="str">
            <v>PaedDr. Ivo Kurz, ředitel</v>
          </cell>
          <cell r="P210" t="str">
            <v>PaedDr. Ivem Kurzem</v>
          </cell>
          <cell r="Q210" t="str">
            <v>ředitelem</v>
          </cell>
          <cell r="R210" t="str">
            <v>PaedDr. Ivem Kurzem, ředitelem</v>
          </cell>
          <cell r="S210" t="str">
            <v>V Hodoníně</v>
          </cell>
          <cell r="T210" t="str">
            <v>školství</v>
          </cell>
          <cell r="U210" t="str">
            <v>v registru ekonomických subjektů ČSÚ v ARES</v>
          </cell>
          <cell r="V210" t="str">
            <v>518355125</v>
          </cell>
          <cell r="W210" t="str">
            <v>skola@prumyslovka.cz</v>
          </cell>
          <cell r="X210" t="str">
            <v>kurz@prumyslovka.cz</v>
          </cell>
          <cell r="Y210" t="str">
            <v>cekanova@prumyslovka.cz</v>
          </cell>
          <cell r="Z210"/>
          <cell r="AA210"/>
          <cell r="AB210"/>
          <cell r="AC210" t="str">
            <v>Zdeňka Čekanová</v>
          </cell>
          <cell r="AD210">
            <v>723355345</v>
          </cell>
          <cell r="AE210" t="str">
            <v>cekanova@prumyslovka.cz</v>
          </cell>
          <cell r="AF210"/>
          <cell r="AG210"/>
          <cell r="AH210"/>
          <cell r="AI210"/>
        </row>
        <row r="211">
          <cell r="A211">
            <v>64480020</v>
          </cell>
          <cell r="B211" t="str">
            <v>JM_251</v>
          </cell>
          <cell r="C211" t="str">
            <v>není plátce DPH</v>
          </cell>
          <cell r="D211" t="str">
            <v>Dětský domov Hodonín, příspěvková organizace</v>
          </cell>
          <cell r="E211" t="str">
            <v>Jarošova 2267/1, 695 01 Hodonín</v>
          </cell>
          <cell r="F211" t="str">
            <v>Jarošova 2267/1</v>
          </cell>
          <cell r="G211" t="str">
            <v>695 01 Hodonín</v>
          </cell>
          <cell r="H211" t="str">
            <v>Jarošova</v>
          </cell>
          <cell r="I211">
            <v>2267</v>
          </cell>
          <cell r="J211">
            <v>1</v>
          </cell>
          <cell r="K211" t="str">
            <v>Komerční banka, a.s.</v>
          </cell>
          <cell r="L211" t="str">
            <v>2032671 / 0100</v>
          </cell>
          <cell r="M211" t="str">
            <v>Mgr. Vlastimil Kluďák</v>
          </cell>
          <cell r="N211" t="str">
            <v>ředitel</v>
          </cell>
          <cell r="O211" t="str">
            <v>Mgr. Vlastimil Kluďák, ředitel</v>
          </cell>
          <cell r="P211" t="str">
            <v>Mgr. Vlastimilem Kluďákem</v>
          </cell>
          <cell r="Q211" t="str">
            <v>ředitelem</v>
          </cell>
          <cell r="R211" t="str">
            <v>Mgr. Vlastimilem Kluďákem, ředitelem</v>
          </cell>
          <cell r="S211" t="str">
            <v>V Hodoníně</v>
          </cell>
          <cell r="T211" t="str">
            <v>školství</v>
          </cell>
          <cell r="U211" t="str">
            <v>v registru ekonomických subjektů ČSÚ v ARES</v>
          </cell>
          <cell r="V211" t="str">
            <v>518 305 305
775 716 045</v>
          </cell>
          <cell r="W211"/>
          <cell r="X211" t="str">
            <v>info@detskydomovhodonin.cz</v>
          </cell>
          <cell r="Y211" t="str">
            <v>info@detskydomovhodonin.cz; ucetni@detskydomovhodonin.cz</v>
          </cell>
          <cell r="Z211"/>
          <cell r="AA211"/>
          <cell r="AB211"/>
          <cell r="AC211" t="str">
            <v>Alena Čechová</v>
          </cell>
          <cell r="AD211">
            <v>518305306</v>
          </cell>
          <cell r="AE211" t="str">
            <v>ucetni@detskydomovhodonin.cz</v>
          </cell>
          <cell r="AF211"/>
          <cell r="AG211" t="str">
            <v>Mgr. Vlastimil Kluďák</v>
          </cell>
          <cell r="AH211" t="str">
            <v>518 305 304
774 714 045</v>
          </cell>
          <cell r="AI211" t="str">
            <v>kludak@detskydomovhodonin.cz</v>
          </cell>
        </row>
        <row r="212">
          <cell r="A212">
            <v>47377470</v>
          </cell>
          <cell r="B212" t="str">
            <v>JM_252</v>
          </cell>
          <cell r="C212" t="str">
            <v>není plátce DPH</v>
          </cell>
          <cell r="D212" t="str">
            <v>Domov na Jarošce, příspěvková organizace</v>
          </cell>
          <cell r="E212" t="str">
            <v>Jarošova 1717/3, 695 01 Hodonín</v>
          </cell>
          <cell r="F212" t="str">
            <v>Jarošova 1717/3</v>
          </cell>
          <cell r="G212" t="str">
            <v>695 01 Hodonín</v>
          </cell>
          <cell r="H212" t="str">
            <v>Jarošova</v>
          </cell>
          <cell r="I212">
            <v>1717</v>
          </cell>
          <cell r="J212">
            <v>3</v>
          </cell>
          <cell r="K212" t="str">
            <v>Komerční banka, a.s.</v>
          </cell>
          <cell r="L212" t="str">
            <v>15538671 / 0100</v>
          </cell>
          <cell r="M212" t="str">
            <v>Mgr. Silvie Vedralová</v>
          </cell>
          <cell r="N212" t="str">
            <v>ředitelka</v>
          </cell>
          <cell r="O212" t="str">
            <v>Mgr. Silvie Vedralová, ředitelka</v>
          </cell>
          <cell r="P212" t="str">
            <v>Mgr. Silvií Vedralovou</v>
          </cell>
          <cell r="Q212" t="str">
            <v>ředitelkou</v>
          </cell>
          <cell r="R212" t="str">
            <v>Mgr. Silvií Vedralovou, ředitelkou</v>
          </cell>
          <cell r="S212" t="str">
            <v>V Hodoníně</v>
          </cell>
          <cell r="T212" t="str">
            <v>sociálních věcí</v>
          </cell>
          <cell r="U212" t="str">
            <v>V OR u KS v Brně, oddíl Pr, vložka 1268</v>
          </cell>
          <cell r="V212" t="str">
            <v>518 306 901, 604 209 066</v>
          </cell>
          <cell r="W212"/>
          <cell r="X212" t="str">
            <v>reditel@domovjaroska.cz</v>
          </cell>
          <cell r="Y212" t="str">
            <v>ekonom@domovjaroska.cz</v>
          </cell>
          <cell r="Z212"/>
          <cell r="AA212"/>
          <cell r="AB212"/>
          <cell r="AC212" t="str">
            <v>Lenka Luzertová</v>
          </cell>
          <cell r="AD212">
            <v>518306902</v>
          </cell>
          <cell r="AE212" t="str">
            <v>ekonom@domovjaroska.cz</v>
          </cell>
          <cell r="AF212"/>
          <cell r="AG212" t="str">
            <v>Bc. Aleš Kordulík</v>
          </cell>
          <cell r="AH212" t="str">
            <v>518 306 904
776 678 854</v>
          </cell>
          <cell r="AI212" t="str">
            <v>technik@domovjaroska.cz</v>
          </cell>
        </row>
        <row r="213">
          <cell r="A213">
            <v>71197788</v>
          </cell>
          <cell r="B213" t="str">
            <v>JM_253</v>
          </cell>
          <cell r="C213" t="str">
            <v>není plátce DPH</v>
          </cell>
          <cell r="D213" t="str">
            <v>Mateřská škola, Hodonín, Sídlištní 2, příspěvková organizace</v>
          </cell>
          <cell r="E213" t="str">
            <v>Sídlištní 3969/2, 695 04 Hodonín</v>
          </cell>
          <cell r="F213" t="str">
            <v>Sídlištní 3969/2</v>
          </cell>
          <cell r="G213" t="str">
            <v>695 04 Hodonín</v>
          </cell>
          <cell r="H213" t="str">
            <v>Sídlištní</v>
          </cell>
          <cell r="I213">
            <v>3969</v>
          </cell>
          <cell r="J213">
            <v>2</v>
          </cell>
          <cell r="K213" t="str">
            <v>Česká spořitelna, a. s.</v>
          </cell>
          <cell r="L213" t="str">
            <v>1447705319 / 0800</v>
          </cell>
          <cell r="M213" t="str">
            <v>Bc. Zdislava Paulíková</v>
          </cell>
          <cell r="N213" t="str">
            <v>ředitelka</v>
          </cell>
          <cell r="O213" t="str">
            <v>Bc. Zdislava Paulíková, ředitelka</v>
          </cell>
          <cell r="P213" t="str">
            <v>Bc. Zdislavou Paulíkovou</v>
          </cell>
          <cell r="Q213" t="str">
            <v>ředitelkou</v>
          </cell>
          <cell r="R213" t="str">
            <v>Bc. Zdislavou Paulíkovou, ředitelkou</v>
          </cell>
          <cell r="S213" t="str">
            <v>V Hodoníně</v>
          </cell>
          <cell r="T213" t="str">
            <v>školství</v>
          </cell>
          <cell r="U213" t="str">
            <v>v registru ekonomických subjektů ČSÚ v ARES</v>
          </cell>
          <cell r="V213">
            <v>518353638</v>
          </cell>
          <cell r="W213"/>
          <cell r="X213" t="str">
            <v>smshodonin@gmail.com</v>
          </cell>
          <cell r="Y213" t="str">
            <v>smshodonin@gmail.com</v>
          </cell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A214">
            <v>226637</v>
          </cell>
          <cell r="B214" t="str">
            <v>JM_254</v>
          </cell>
          <cell r="C214" t="str">
            <v>CZ00226637</v>
          </cell>
          <cell r="D214" t="str">
            <v>Nemocnice TGM Hodonín, příspěvková organizace</v>
          </cell>
          <cell r="E214" t="str">
            <v>Purkyňova 2731/11, 695 26 Hodonín</v>
          </cell>
          <cell r="F214" t="str">
            <v>Purkyňova 2731/11</v>
          </cell>
          <cell r="G214" t="str">
            <v>695 26 Hodonín</v>
          </cell>
          <cell r="H214" t="str">
            <v>Purkyňova</v>
          </cell>
          <cell r="I214">
            <v>2731</v>
          </cell>
          <cell r="J214">
            <v>11</v>
          </cell>
          <cell r="K214" t="str">
            <v>Komerční banka, a.s.</v>
          </cell>
          <cell r="L214" t="str">
            <v>86-2441440297 / 0100</v>
          </cell>
          <cell r="M214" t="str">
            <v>Ing. Antonín Tesařík</v>
          </cell>
          <cell r="N214" t="str">
            <v>ředitel</v>
          </cell>
          <cell r="O214" t="str">
            <v>Ing. Antonín Tesařík, ředitel</v>
          </cell>
          <cell r="P214" t="str">
            <v>Ing. Antonínem Tesaříkem</v>
          </cell>
          <cell r="Q214" t="str">
            <v>ředitelem</v>
          </cell>
          <cell r="R214" t="str">
            <v>Ing. Antonínem Tesaříkem, ředitelem</v>
          </cell>
          <cell r="S214" t="str">
            <v>V Hodoníně</v>
          </cell>
          <cell r="T214" t="str">
            <v>zdravotnictví</v>
          </cell>
          <cell r="U214" t="str">
            <v>V OR u KS v Brně, oddíl Pr, vložka 1228</v>
          </cell>
          <cell r="V214" t="str">
            <v>518 306 205
724 625 867</v>
          </cell>
          <cell r="W214" t="str">
            <v>sekretariat@nemho.cz</v>
          </cell>
          <cell r="X214" t="str">
            <v>reditel@nemho.cz</v>
          </cell>
          <cell r="Y214" t="str">
            <v>zaderova@nemho.cz</v>
          </cell>
          <cell r="Z214"/>
          <cell r="AA214"/>
          <cell r="AB214"/>
          <cell r="AC214" t="str">
            <v>Ing. Naděžda Smolíková</v>
          </cell>
          <cell r="AD214">
            <v>518306311</v>
          </cell>
          <cell r="AE214" t="str">
            <v>smolikova@nemho.cz</v>
          </cell>
          <cell r="AF214"/>
          <cell r="AG214" t="str">
            <v>Ing. Petr Hořínek</v>
          </cell>
          <cell r="AH214">
            <v>518306259</v>
          </cell>
          <cell r="AI214" t="str">
            <v>horinek@nemho.cz</v>
          </cell>
        </row>
        <row r="215">
          <cell r="A215">
            <v>49939424</v>
          </cell>
          <cell r="B215" t="str">
            <v>JM_255</v>
          </cell>
          <cell r="C215" t="str">
            <v>není plátce DPH</v>
          </cell>
          <cell r="D215" t="str">
            <v>Dům dětí a mládeže Strážnice, příspěvková organizace</v>
          </cell>
          <cell r="E215" t="str">
            <v>Radějovská 848, 696 62 Strážnice</v>
          </cell>
          <cell r="F215" t="str">
            <v>Radějovská 848</v>
          </cell>
          <cell r="G215" t="str">
            <v>696 62 Strážnice</v>
          </cell>
          <cell r="H215" t="str">
            <v>Radějovská</v>
          </cell>
          <cell r="I215">
            <v>848</v>
          </cell>
          <cell r="J215"/>
          <cell r="K215" t="str">
            <v>Česká spořitelna, a. s.</v>
          </cell>
          <cell r="L215" t="str">
            <v>1443801389 / 0800</v>
          </cell>
          <cell r="M215" t="str">
            <v>Ing. Roman Zemánek</v>
          </cell>
          <cell r="N215" t="str">
            <v>ředitel</v>
          </cell>
          <cell r="O215" t="str">
            <v>Ing. Roman Zemánek, ředitel</v>
          </cell>
          <cell r="P215" t="str">
            <v>Ing. Romanem Zemánkem</v>
          </cell>
          <cell r="Q215" t="str">
            <v>ředitelem</v>
          </cell>
          <cell r="R215" t="str">
            <v>Ing. Romanem Zemánkem, ředitelem</v>
          </cell>
          <cell r="S215" t="str">
            <v>Ve Strážnici</v>
          </cell>
          <cell r="T215" t="str">
            <v>školství</v>
          </cell>
          <cell r="U215" t="str">
            <v>v registru ekonomických subjektů ČSÚ v ARES</v>
          </cell>
          <cell r="V215">
            <v>736604437</v>
          </cell>
          <cell r="W215"/>
          <cell r="X215" t="str">
            <v>ddm.straznice@gmail.com</v>
          </cell>
          <cell r="Y215" t="str">
            <v>ddm.straznice@gmail.com</v>
          </cell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A216">
            <v>61742902</v>
          </cell>
          <cell r="B216" t="str">
            <v>JM_256</v>
          </cell>
          <cell r="C216" t="str">
            <v>není plátce DPH</v>
          </cell>
          <cell r="D216" t="str">
            <v>Purkyňovo gymnázium, Strážnice, Masarykova 379, příspěvková organizace</v>
          </cell>
          <cell r="E216" t="str">
            <v>Masarykova 379, 696 62 Strážnice</v>
          </cell>
          <cell r="F216" t="str">
            <v>Masarykova 379</v>
          </cell>
          <cell r="G216" t="str">
            <v>696 62 Strážnice</v>
          </cell>
          <cell r="H216" t="str">
            <v>Masarykova</v>
          </cell>
          <cell r="I216">
            <v>379</v>
          </cell>
          <cell r="J216"/>
          <cell r="K216" t="str">
            <v>Komerční banka, a.s.</v>
          </cell>
          <cell r="L216" t="str">
            <v>1911310207 / 0100</v>
          </cell>
          <cell r="M216" t="str">
            <v>PhDr. Jaroslava Večeřová</v>
          </cell>
          <cell r="N216" t="str">
            <v>ředitelka</v>
          </cell>
          <cell r="O216" t="str">
            <v>PhDr. Jaroslava Večeřová, ředitelka</v>
          </cell>
          <cell r="P216" t="str">
            <v>PhDr. Jaroslavou Večeřovou</v>
          </cell>
          <cell r="Q216" t="str">
            <v>ředitelkou</v>
          </cell>
          <cell r="R216" t="str">
            <v>PhDr. Jaroslavou Večeřovou, ředitelkou</v>
          </cell>
          <cell r="S216" t="str">
            <v>Ve Strážnici</v>
          </cell>
          <cell r="T216" t="str">
            <v>školství</v>
          </cell>
          <cell r="U216" t="str">
            <v>v registru ekonomických subjektů ČSÚ v ARES</v>
          </cell>
          <cell r="V216" t="str">
            <v xml:space="preserve">518 332 105
702 087 364 </v>
          </cell>
          <cell r="W216"/>
          <cell r="X216" t="str">
            <v>vecerova@gys.cz</v>
          </cell>
          <cell r="Y216" t="str">
            <v>mrkvovam@gys.cz</v>
          </cell>
          <cell r="Z216" t="str">
            <v>PhDr. Alexandra Bahulová</v>
          </cell>
          <cell r="AA216">
            <v>518332186</v>
          </cell>
          <cell r="AB216" t="str">
            <v>bahulova@gys.cz</v>
          </cell>
          <cell r="AC216" t="str">
            <v>Irena Jančová
Hana Hlahůlková</v>
          </cell>
          <cell r="AD216">
            <v>518332106</v>
          </cell>
          <cell r="AE216" t="str">
            <v>jancova@gys.cz
hlahulko@gys.cz</v>
          </cell>
          <cell r="AF216"/>
          <cell r="AG216" t="str">
            <v>František Vajčner
Irena Jančová</v>
          </cell>
          <cell r="AH216" t="str">
            <v>603 598 486
518 332 106</v>
          </cell>
          <cell r="AI216" t="str">
            <v>info@gys.cz
jancova@gys.cz</v>
          </cell>
        </row>
        <row r="217">
          <cell r="A217">
            <v>47375604</v>
          </cell>
          <cell r="B217" t="str">
            <v>JM_257</v>
          </cell>
          <cell r="C217" t="str">
            <v>není plátce DPH</v>
          </cell>
          <cell r="D217" t="str">
            <v>Domov pro seniory Strážnice, příspěvková organizace</v>
          </cell>
          <cell r="E217" t="str">
            <v>Preláta Horného 515, 696 62 Strážnice</v>
          </cell>
          <cell r="F217" t="str">
            <v>Preláta Horného 515</v>
          </cell>
          <cell r="G217" t="str">
            <v>696 62 Strážnice</v>
          </cell>
          <cell r="H217" t="str">
            <v>Preláta Horného</v>
          </cell>
          <cell r="I217">
            <v>515</v>
          </cell>
          <cell r="J217"/>
          <cell r="K217" t="str">
            <v>Komerční banka, a.s.</v>
          </cell>
          <cell r="L217" t="str">
            <v>14834671 / 0100</v>
          </cell>
          <cell r="M217" t="str">
            <v>JUDr. Ivana Kyjovská</v>
          </cell>
          <cell r="N217" t="str">
            <v>ředitelka</v>
          </cell>
          <cell r="O217" t="str">
            <v>JUDr. Ivana Kyjovská, ředitelka</v>
          </cell>
          <cell r="P217" t="str">
            <v>JUDr. Ivanou Kyjovskou</v>
          </cell>
          <cell r="Q217" t="str">
            <v>ředitelkou</v>
          </cell>
          <cell r="R217" t="str">
            <v>JUDr. Ivanou Kyjovskou, ředitelkou</v>
          </cell>
          <cell r="S217" t="str">
            <v>Ve Strážnici</v>
          </cell>
          <cell r="T217" t="str">
            <v>sociálních věcí</v>
          </cell>
          <cell r="U217" t="str">
            <v>V OR u KS v Brně, oddíl Pr, vložka 1240</v>
          </cell>
          <cell r="V217" t="str">
            <v>518 334 059, 602 725 102</v>
          </cell>
          <cell r="W217"/>
          <cell r="X217" t="str">
            <v>reditel@ddstraznice.cz</v>
          </cell>
          <cell r="Y217" t="str">
            <v>ekonom@ddstraznice.cz</v>
          </cell>
          <cell r="Z217"/>
          <cell r="AA217"/>
          <cell r="AB217"/>
          <cell r="AC217" t="str">
            <v>Renata Severinová</v>
          </cell>
          <cell r="AD217">
            <v>518332967</v>
          </cell>
          <cell r="AE217" t="str">
            <v>ekonom@ddstraznice.cz</v>
          </cell>
          <cell r="AF217"/>
          <cell r="AG217" t="str">
            <v>Milan Komoň</v>
          </cell>
          <cell r="AH217">
            <v>737107306</v>
          </cell>
          <cell r="AI217" t="str">
            <v>provozni@ddstraznice.cz</v>
          </cell>
        </row>
        <row r="218">
          <cell r="A218">
            <v>70837601</v>
          </cell>
          <cell r="B218" t="str">
            <v>JM_258</v>
          </cell>
          <cell r="C218" t="str">
            <v>není plátce DPH</v>
          </cell>
          <cell r="D218" t="str">
            <v>Základní umělecká škola Strážnice, příspěvková organizace</v>
          </cell>
          <cell r="E218" t="str">
            <v>Preláta Horného 509, 696 62 Strážnice</v>
          </cell>
          <cell r="F218" t="str">
            <v>Preláta Horného 509</v>
          </cell>
          <cell r="G218" t="str">
            <v>696 62 Strážnice</v>
          </cell>
          <cell r="H218" t="str">
            <v>Preláta Horného</v>
          </cell>
          <cell r="I218">
            <v>509</v>
          </cell>
          <cell r="J218"/>
          <cell r="K218" t="str">
            <v>Česká spořitelna, a. s.</v>
          </cell>
          <cell r="L218" t="str">
            <v>1443799389 / 0800</v>
          </cell>
          <cell r="M218" t="str">
            <v>Mgr. Petr Jandásek</v>
          </cell>
          <cell r="N218" t="str">
            <v>ředitel</v>
          </cell>
          <cell r="O218" t="str">
            <v>Mgr. Petr Jandásek, ředitel</v>
          </cell>
          <cell r="P218" t="str">
            <v>Mgr. Petrem Jandáskem</v>
          </cell>
          <cell r="Q218" t="str">
            <v>ředitelem</v>
          </cell>
          <cell r="R218" t="str">
            <v>Mgr. Petrem Jandáskem, ředitelem</v>
          </cell>
          <cell r="S218" t="str">
            <v>Ve Strážnici</v>
          </cell>
          <cell r="T218" t="str">
            <v>školství</v>
          </cell>
          <cell r="U218" t="str">
            <v>v registru ekonomických subjektů ČSÚ v ARES</v>
          </cell>
          <cell r="V218">
            <v>518305520</v>
          </cell>
          <cell r="W218"/>
          <cell r="X218" t="str">
            <v>zusstraznice@zusstraznice.cz</v>
          </cell>
          <cell r="Y218" t="str">
            <v>zusstraznice@zusstraznice.cz</v>
          </cell>
          <cell r="Z218"/>
          <cell r="AA218"/>
          <cell r="AB218"/>
          <cell r="AC218" t="str">
            <v>Marcela Drajsajtlová</v>
          </cell>
          <cell r="AD218">
            <v>518305521</v>
          </cell>
          <cell r="AE218" t="str">
            <v>zusstraznice@zusstraznice.cz</v>
          </cell>
          <cell r="AF218"/>
          <cell r="AG218" t="str">
            <v>Radoslava Ráčková</v>
          </cell>
          <cell r="AH218">
            <v>518305530</v>
          </cell>
          <cell r="AI218" t="str">
            <v>zusstraznice@zusstraznice.cz</v>
          </cell>
        </row>
        <row r="219">
          <cell r="A219">
            <v>837385</v>
          </cell>
          <cell r="B219" t="str">
            <v>JM_260</v>
          </cell>
          <cell r="C219" t="str">
            <v>CZ00837385</v>
          </cell>
          <cell r="D219" t="str">
            <v>Střední škola Strážnice, příspěvková organizace</v>
          </cell>
          <cell r="E219" t="str">
            <v>J. Skácela 890, 696 62 Strážnice</v>
          </cell>
          <cell r="F219" t="str">
            <v>J. Skácela 890</v>
          </cell>
          <cell r="G219" t="str">
            <v>696 62 Strážnice</v>
          </cell>
          <cell r="H219" t="str">
            <v>J. Skácela</v>
          </cell>
          <cell r="I219">
            <v>890</v>
          </cell>
          <cell r="J219"/>
          <cell r="K219" t="str">
            <v>Komerční banka, a.s.</v>
          </cell>
          <cell r="L219" t="str">
            <v>7431671 / 0100</v>
          </cell>
          <cell r="M219" t="str">
            <v>Ing. Petra Fialová</v>
          </cell>
          <cell r="N219" t="str">
            <v>ředitelka</v>
          </cell>
          <cell r="O219" t="str">
            <v>Ing. Petra Fialová, ředitelka</v>
          </cell>
          <cell r="P219" t="str">
            <v>Ing. Petrou Fialovou</v>
          </cell>
          <cell r="Q219" t="str">
            <v>ředitelkou</v>
          </cell>
          <cell r="R219" t="str">
            <v>Ing. Petrou Fialovou, ředitelkou</v>
          </cell>
          <cell r="S219" t="str">
            <v>Ve Strážnici</v>
          </cell>
          <cell r="T219" t="str">
            <v>školství</v>
          </cell>
          <cell r="U219" t="str">
            <v>v registru ekonomických subjektů ČSÚ v ARES</v>
          </cell>
          <cell r="V219" t="str">
            <v>518 307 362
603 570 183</v>
          </cell>
          <cell r="W219" t="str">
            <v>info@stredniskolastraznice.cz</v>
          </cell>
          <cell r="X219" t="str">
            <v>fialova.petra@stredniskolastraznice.cz</v>
          </cell>
          <cell r="Y219" t="str">
            <v>info@stredniskolastraznice.cz;  martinkova.irena@stredniskolastraznice.cz</v>
          </cell>
          <cell r="Z219" t="str">
            <v>RNDr. Jarmila Bělochová</v>
          </cell>
          <cell r="AA219">
            <v>702013777</v>
          </cell>
          <cell r="AB219" t="str">
            <v>belochova.jarmila@stredniskolastraznice.cz</v>
          </cell>
          <cell r="AC219" t="str">
            <v>Marcela Rapantová
Marta Kostelanská</v>
          </cell>
          <cell r="AD219">
            <v>518307360</v>
          </cell>
          <cell r="AE219" t="str">
            <v>rapantova.marcela@stredniskolastraznice.cz
kostelanska.marta@stredniskolastraznice.cz</v>
          </cell>
          <cell r="AF219" t="str">
            <v>1) Úprkova 1733
2) J. Skácela 890</v>
          </cell>
          <cell r="AG219" t="str">
            <v>1) Marek Janík
2) Ing. Václav Mikulka</v>
          </cell>
          <cell r="AH219" t="str">
            <v>727 804 181
724 242 266</v>
          </cell>
          <cell r="AI219" t="str">
            <v>janik.marek@stredniskolastraznice.cz
mikulka.vaclav@stredniskolastraznice.cz</v>
          </cell>
        </row>
        <row r="220">
          <cell r="A220">
            <v>64480046</v>
          </cell>
          <cell r="B220" t="str">
            <v>JM_261</v>
          </cell>
          <cell r="C220" t="str">
            <v>není plátce DPH</v>
          </cell>
          <cell r="D220" t="str">
            <v>Dětský domov Strážnice, příspěvková organizace</v>
          </cell>
          <cell r="E220" t="str">
            <v>Boženy Hrejsové 1255, 696 62 Strážnice</v>
          </cell>
          <cell r="F220" t="str">
            <v>Boženy Hrejsové 1255</v>
          </cell>
          <cell r="G220" t="str">
            <v>696 62 Strážnice</v>
          </cell>
          <cell r="H220" t="str">
            <v>Boženy Hrejsové</v>
          </cell>
          <cell r="I220">
            <v>1255</v>
          </cell>
          <cell r="J220"/>
          <cell r="K220" t="str">
            <v>Komerční banka, a.s.</v>
          </cell>
          <cell r="L220" t="str">
            <v>1914460227 / 0100</v>
          </cell>
          <cell r="M220" t="str">
            <v>Bc. Olga Lysá</v>
          </cell>
          <cell r="N220" t="str">
            <v>ředitelka</v>
          </cell>
          <cell r="O220" t="str">
            <v>Bc. Olga Lysá, ředitelka</v>
          </cell>
          <cell r="P220" t="str">
            <v>Bc. Olgou Lysou</v>
          </cell>
          <cell r="Q220" t="str">
            <v>ředitelkou</v>
          </cell>
          <cell r="R220" t="str">
            <v>Bc. Olgou Lysou, ředitelkou</v>
          </cell>
          <cell r="S220" t="str">
            <v>Ve Strážnici</v>
          </cell>
          <cell r="T220" t="str">
            <v>školství</v>
          </cell>
          <cell r="U220" t="str">
            <v>v registru ekonomických subjektů ČSÚ v ARES</v>
          </cell>
          <cell r="V220">
            <v>518334578</v>
          </cell>
          <cell r="W220" t="str">
            <v>ekonom@domuvek.cz</v>
          </cell>
          <cell r="X220" t="str">
            <v>reditel@domuvek.cz</v>
          </cell>
          <cell r="Y220" t="str">
            <v>ekonom@domuvek.cz</v>
          </cell>
          <cell r="Z220"/>
          <cell r="AA220"/>
          <cell r="AB220"/>
          <cell r="AC220" t="str">
            <v>Ing. Andrea Kropíková</v>
          </cell>
          <cell r="AD220">
            <v>518334578</v>
          </cell>
          <cell r="AE220" t="str">
            <v>ekonom@domuvek.cz</v>
          </cell>
          <cell r="AF220"/>
          <cell r="AG220" t="str">
            <v>Luboš Duda</v>
          </cell>
          <cell r="AH220">
            <v>518334578</v>
          </cell>
          <cell r="AI220" t="str">
            <v>ekonom@domuvek.cz</v>
          </cell>
        </row>
        <row r="221">
          <cell r="A221">
            <v>70841373</v>
          </cell>
          <cell r="B221" t="str">
            <v>JM_262</v>
          </cell>
          <cell r="C221" t="str">
            <v>není plátce DPH</v>
          </cell>
          <cell r="D221" t="str">
            <v>Základní umělecká škola Velká nad Veličkou, příspěvková organizace</v>
          </cell>
          <cell r="E221" t="str">
            <v>Velká nad Veličkou 462, 696 74 Velká nad Veličkou</v>
          </cell>
          <cell r="F221" t="str">
            <v>Velká nad Veličkou 462</v>
          </cell>
          <cell r="G221" t="str">
            <v>696 74 Velká nad Veličkou</v>
          </cell>
          <cell r="H221" t="str">
            <v>Velká nad Veličkou</v>
          </cell>
          <cell r="I221">
            <v>462</v>
          </cell>
          <cell r="J221"/>
          <cell r="K221" t="str">
            <v>Komerční banka, a.s.</v>
          </cell>
          <cell r="L221" t="str">
            <v>27-7177050267 / 0100</v>
          </cell>
          <cell r="M221" t="str">
            <v>Mgr. Petr Pavlinec</v>
          </cell>
          <cell r="N221" t="str">
            <v>ředitel</v>
          </cell>
          <cell r="O221" t="str">
            <v>Mgr. Petr Pavlinec, ředitel</v>
          </cell>
          <cell r="P221" t="str">
            <v>Mgr. Petrem Pavlincem</v>
          </cell>
          <cell r="Q221" t="str">
            <v>ředitelem</v>
          </cell>
          <cell r="R221" t="str">
            <v>Mgr. Petrem Pavlincem, ředitelem</v>
          </cell>
          <cell r="S221" t="str">
            <v>Ve Velké nad Veličkou</v>
          </cell>
          <cell r="T221" t="str">
            <v>školství</v>
          </cell>
          <cell r="U221" t="str">
            <v>v registru ekonomických subjektů ČSÚ v ARES</v>
          </cell>
          <cell r="V221">
            <v>777801484</v>
          </cell>
          <cell r="W221"/>
          <cell r="X221" t="str">
            <v>zus.velka@tiscali.cz</v>
          </cell>
          <cell r="Y221" t="str">
            <v>zus.velka@tiscali.cz</v>
          </cell>
          <cell r="Z221"/>
          <cell r="AA221"/>
          <cell r="AB221" t="str">
            <v>zusvelka@seznam.cz</v>
          </cell>
          <cell r="AC221"/>
          <cell r="AD221"/>
          <cell r="AE221" t="str">
            <v>zusvelka@seznam.cz</v>
          </cell>
          <cell r="AF221"/>
          <cell r="AG221"/>
          <cell r="AH221"/>
          <cell r="AI221" t="str">
            <v>zusvelka@seznam.cz</v>
          </cell>
        </row>
        <row r="222">
          <cell r="A222">
            <v>49939416</v>
          </cell>
          <cell r="B222" t="str">
            <v>JM_263</v>
          </cell>
          <cell r="C222" t="str">
            <v>není plátce DPH</v>
          </cell>
          <cell r="D222" t="str">
            <v>Dům dětí a mládeže Veselí nad Moravou, příspěvková organizace</v>
          </cell>
          <cell r="E222" t="str">
            <v>Hutník 1495, 698 01 Veselí nad Moravou</v>
          </cell>
          <cell r="F222" t="str">
            <v>Hutník 1495</v>
          </cell>
          <cell r="G222" t="str">
            <v>698 01 Veselí nad Moravou</v>
          </cell>
          <cell r="H222" t="str">
            <v>Hutník</v>
          </cell>
          <cell r="I222">
            <v>1495</v>
          </cell>
          <cell r="J222"/>
          <cell r="K222" t="str">
            <v>Komerční banka, a.s.</v>
          </cell>
          <cell r="L222" t="str">
            <v>1895680207 / 0100</v>
          </cell>
          <cell r="M222" t="str">
            <v>Mgr. Marcela Zemánková</v>
          </cell>
          <cell r="N222" t="str">
            <v>ředitelka</v>
          </cell>
          <cell r="O222" t="str">
            <v>Mgr. Marcela Zemánková, ředitelka</v>
          </cell>
          <cell r="P222" t="str">
            <v>Mgr. Marcelou Zemánkovou</v>
          </cell>
          <cell r="Q222" t="str">
            <v>ředitelkou</v>
          </cell>
          <cell r="R222" t="str">
            <v>Mgr. Marcelou Zemánkovou, ředitelkou</v>
          </cell>
          <cell r="S222" t="str">
            <v>Ve Veselí nad Moravou</v>
          </cell>
          <cell r="T222" t="str">
            <v>školství</v>
          </cell>
          <cell r="U222" t="str">
            <v>v registru ekonomických subjektů ČSÚ v ARES</v>
          </cell>
          <cell r="V222">
            <v>518324084</v>
          </cell>
          <cell r="W222"/>
          <cell r="X222" t="str">
            <v>reditelka.ddmveseli@seznam.cz</v>
          </cell>
          <cell r="Y222" t="str">
            <v>reditelka.ddmveseli@seznam.cz</v>
          </cell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A223">
            <v>70851221</v>
          </cell>
          <cell r="B223" t="str">
            <v>JM_264</v>
          </cell>
          <cell r="C223" t="str">
            <v>není plátce DPH</v>
          </cell>
          <cell r="D223" t="str">
            <v>Základní umělecká škola Klobouky u Brna, příspěvková organizace</v>
          </cell>
          <cell r="E223" t="str">
            <v>Bří. Mrštíků 79/1, 691 72 Klobouky u Brna</v>
          </cell>
          <cell r="F223" t="str">
            <v>Bří. Mrštíků 79/1</v>
          </cell>
          <cell r="G223" t="str">
            <v>691 72 Klobouky u Brna</v>
          </cell>
          <cell r="H223" t="str">
            <v>Bří. Mrštíků</v>
          </cell>
          <cell r="I223">
            <v>79</v>
          </cell>
          <cell r="J223">
            <v>1</v>
          </cell>
          <cell r="K223" t="str">
            <v>Česká spořitelna, a. s.</v>
          </cell>
          <cell r="L223" t="str">
            <v>35-1382106349 / 0800</v>
          </cell>
          <cell r="M223" t="str">
            <v>Jindřich Demela</v>
          </cell>
          <cell r="N223" t="str">
            <v>ředitel</v>
          </cell>
          <cell r="O223" t="str">
            <v>Jindřich Demela, ředitel</v>
          </cell>
          <cell r="P223" t="str">
            <v>Jindřichem Demelou</v>
          </cell>
          <cell r="Q223" t="str">
            <v>ředitelem</v>
          </cell>
          <cell r="R223" t="str">
            <v>Jindřichem Demelou, ředitelem</v>
          </cell>
          <cell r="S223" t="str">
            <v>V Kloboukách u Brna</v>
          </cell>
          <cell r="T223" t="str">
            <v>školství</v>
          </cell>
          <cell r="U223" t="str">
            <v>v registru ekonomických subjektů ČSÚ v ARES</v>
          </cell>
          <cell r="V223" t="str">
            <v>519 419 143
732 779 971</v>
          </cell>
          <cell r="W223"/>
          <cell r="X223" t="str">
            <v>zus.klobouky@tiscali.cz</v>
          </cell>
          <cell r="Y223" t="str">
            <v>zus.klobouky@tiscali.cz</v>
          </cell>
          <cell r="Z223"/>
          <cell r="AA223"/>
          <cell r="AB223"/>
          <cell r="AC223" t="str">
            <v>Pavlína Bezůšková</v>
          </cell>
          <cell r="AD223">
            <v>519420204</v>
          </cell>
          <cell r="AE223" t="str">
            <v>pbezuskova@tiscali.cz</v>
          </cell>
          <cell r="AF223"/>
          <cell r="AG223"/>
          <cell r="AH223"/>
          <cell r="AI223"/>
        </row>
        <row r="224">
          <cell r="A224">
            <v>226572</v>
          </cell>
          <cell r="B224" t="str">
            <v>JM_265</v>
          </cell>
          <cell r="C224" t="str">
            <v>není plátce DPH</v>
          </cell>
          <cell r="D224" t="str">
            <v>LILA Domov pro postižené děti Otnice, příspěvková organizace</v>
          </cell>
          <cell r="E224" t="str">
            <v>Boženy Němcové 151, 683 54 Otnice</v>
          </cell>
          <cell r="F224" t="str">
            <v>Boženy Němcové 151</v>
          </cell>
          <cell r="G224" t="str">
            <v>683 54 Otnice</v>
          </cell>
          <cell r="H224" t="str">
            <v>Boženy Němcové</v>
          </cell>
          <cell r="I224">
            <v>151</v>
          </cell>
          <cell r="J224"/>
          <cell r="K224" t="str">
            <v>Komerční banka, a.s.</v>
          </cell>
          <cell r="L224" t="str">
            <v>331731 / 0100</v>
          </cell>
          <cell r="M224" t="str">
            <v>Mgr. Ludmila Pšenáková</v>
          </cell>
          <cell r="N224" t="str">
            <v>ředitelka</v>
          </cell>
          <cell r="O224" t="str">
            <v>Mgr. Ludmila Pšenáková, ředitelka</v>
          </cell>
          <cell r="P224" t="str">
            <v>Mgr. Ludmilou Pšenákovou</v>
          </cell>
          <cell r="Q224" t="str">
            <v>ředitelkou</v>
          </cell>
          <cell r="R224" t="str">
            <v>Mgr. Ludmilou Pšenákovou, ředitelkou</v>
          </cell>
          <cell r="S224" t="str">
            <v>V Otnici</v>
          </cell>
          <cell r="T224" t="str">
            <v>zdravotnictví</v>
          </cell>
          <cell r="U224" t="str">
            <v>V OR u KS v Brně, oddíl Pr, vložka 1216</v>
          </cell>
          <cell r="V224" t="str">
            <v>544 240 032
602 959 990</v>
          </cell>
          <cell r="W224"/>
          <cell r="X224" t="str">
            <v>lila@lila.cz</v>
          </cell>
          <cell r="Y224" t="str">
            <v>lila@lila.cz</v>
          </cell>
          <cell r="Z224"/>
          <cell r="AA224"/>
          <cell r="AB224"/>
          <cell r="AC224" t="str">
            <v>Irena Birkeová</v>
          </cell>
          <cell r="AD224">
            <v>544240032</v>
          </cell>
          <cell r="AE224" t="str">
            <v>birkeova@lila.cz</v>
          </cell>
          <cell r="AF224"/>
          <cell r="AG224" t="str">
            <v>Lenka Sloupová</v>
          </cell>
          <cell r="AH224">
            <v>544240032</v>
          </cell>
          <cell r="AI224" t="str">
            <v>sloupova@lila.cz</v>
          </cell>
        </row>
        <row r="225">
          <cell r="A225">
            <v>380407</v>
          </cell>
          <cell r="B225" t="str">
            <v>JM_266</v>
          </cell>
          <cell r="C225" t="str">
            <v>CZ00380407</v>
          </cell>
          <cell r="D225" t="str">
            <v>Střední škola elektrotechnická a energetická Sokolnice, příspěvková organizace</v>
          </cell>
          <cell r="E225" t="str">
            <v>Učiliště 496, 664 52 Sokolnice</v>
          </cell>
          <cell r="F225" t="str">
            <v>Učiliště 496</v>
          </cell>
          <cell r="G225" t="str">
            <v xml:space="preserve">664 52 Sokolnice </v>
          </cell>
          <cell r="H225" t="str">
            <v>Učiliště</v>
          </cell>
          <cell r="I225">
            <v>496</v>
          </cell>
          <cell r="J225"/>
          <cell r="K225" t="str">
            <v>Komerční banka, a.s.</v>
          </cell>
          <cell r="L225" t="str">
            <v>31739641 / 0100</v>
          </cell>
          <cell r="M225" t="str">
            <v>Ing. Oldřich Životský</v>
          </cell>
          <cell r="N225" t="str">
            <v>ředitel</v>
          </cell>
          <cell r="O225" t="str">
            <v>Ing. Oldřich Životský, ředitel</v>
          </cell>
          <cell r="P225" t="str">
            <v>Ing. Oldřichem Životským</v>
          </cell>
          <cell r="Q225" t="str">
            <v>ředitelem</v>
          </cell>
          <cell r="R225" t="str">
            <v>Ing. Oldřichem Životským, ředitelem</v>
          </cell>
          <cell r="S225" t="str">
            <v xml:space="preserve">V Sokolnicích </v>
          </cell>
          <cell r="T225" t="str">
            <v>školství</v>
          </cell>
          <cell r="U225" t="str">
            <v>v registru ekonomických subjektů ČSÚ v ARES</v>
          </cell>
          <cell r="V225" t="str">
            <v>544 224 631
602 789 755</v>
          </cell>
          <cell r="W225" t="str">
            <v>info@ssee-sokolnice.cz</v>
          </cell>
          <cell r="X225" t="str">
            <v>zivotsky@ssee-sokolnice.cz</v>
          </cell>
          <cell r="Y225" t="str">
            <v>klusakova@ssee-sokolnice.cz</v>
          </cell>
          <cell r="Z225"/>
          <cell r="AA225"/>
          <cell r="AB225"/>
          <cell r="AC225" t="str">
            <v>Hana Klusáková</v>
          </cell>
          <cell r="AD225">
            <v>724075666</v>
          </cell>
          <cell r="AE225" t="str">
            <v>klusakova@ssee-sokolnice.cz</v>
          </cell>
          <cell r="AF225"/>
          <cell r="AG225" t="str">
            <v>Mgr. Zdeněk Nezval</v>
          </cell>
          <cell r="AH225">
            <v>602512161</v>
          </cell>
          <cell r="AI225" t="str">
            <v>nezval@ssee-sokolnice.cz</v>
          </cell>
        </row>
        <row r="226">
          <cell r="A226">
            <v>209392</v>
          </cell>
          <cell r="B226" t="str">
            <v>JM_267</v>
          </cell>
          <cell r="C226" t="str">
            <v>není plátce DPH</v>
          </cell>
          <cell r="D226" t="str">
            <v>Domov pro seniory Sokolnice, příspěvková organizace</v>
          </cell>
          <cell r="E226" t="str">
            <v>Zámecká 57, 664 52 Sokolnice</v>
          </cell>
          <cell r="F226" t="str">
            <v>Zámecká 57</v>
          </cell>
          <cell r="G226" t="str">
            <v>664 52 Sokolnice</v>
          </cell>
          <cell r="H226" t="str">
            <v>Zámecká</v>
          </cell>
          <cell r="I226">
            <v>57</v>
          </cell>
          <cell r="J226"/>
          <cell r="K226" t="str">
            <v>Komerční banka, a.s.</v>
          </cell>
          <cell r="L226" t="str">
            <v>39431641 / 0100</v>
          </cell>
          <cell r="M226" t="str">
            <v>MVDr. Petr Nováček</v>
          </cell>
          <cell r="N226" t="str">
            <v>ředitel</v>
          </cell>
          <cell r="O226" t="str">
            <v>MVDr. Petr Nováček, ředitel</v>
          </cell>
          <cell r="P226" t="str">
            <v>MVDr. Petrem Nováčkem</v>
          </cell>
          <cell r="Q226" t="str">
            <v>ředitelem</v>
          </cell>
          <cell r="R226" t="str">
            <v>MVDr. Petrem Nováčkem, ředitelem</v>
          </cell>
          <cell r="S226" t="str">
            <v>V Sokolnicích</v>
          </cell>
          <cell r="T226" t="str">
            <v>sociálních věcí</v>
          </cell>
          <cell r="U226" t="str">
            <v>V OR u KS v Brně, oddíl Pr, vložka 1261</v>
          </cell>
          <cell r="V226" t="str">
            <v>544 423 150, 603 561 991</v>
          </cell>
          <cell r="W226"/>
          <cell r="X226" t="str">
            <v>reditel@domovsokolnice.cz</v>
          </cell>
          <cell r="Y226" t="str">
            <v>sedlacek@domovsokolnice.cz</v>
          </cell>
          <cell r="Z226"/>
          <cell r="AA226"/>
          <cell r="AB226"/>
          <cell r="AC226" t="str">
            <v>Ing. Antonín Sedláček</v>
          </cell>
          <cell r="AD226" t="str">
            <v>544 423 155
725 957 161</v>
          </cell>
          <cell r="AE226" t="str">
            <v>sedlacek@domovsokolnice.cz</v>
          </cell>
          <cell r="AF226"/>
          <cell r="AG226" t="str">
            <v>Milan Kulich</v>
          </cell>
          <cell r="AH226">
            <v>702001456</v>
          </cell>
          <cell r="AI226" t="str">
            <v>kulich@domovsokolnice.cz</v>
          </cell>
        </row>
        <row r="227">
          <cell r="A227">
            <v>559261</v>
          </cell>
          <cell r="B227" t="str">
            <v>JM_268</v>
          </cell>
          <cell r="C227" t="str">
            <v>není plátce DPH</v>
          </cell>
          <cell r="D227" t="str">
            <v>Gymnázium a obchodní akademie Bučovice, příspěvková organizace</v>
          </cell>
          <cell r="E227" t="str">
            <v>Součkova 500, 685 01 Bučovice</v>
          </cell>
          <cell r="F227" t="str">
            <v>Součkova 500</v>
          </cell>
          <cell r="G227" t="str">
            <v>685 01 Bučovice</v>
          </cell>
          <cell r="H227" t="str">
            <v>Součkova</v>
          </cell>
          <cell r="I227">
            <v>500</v>
          </cell>
          <cell r="J227"/>
          <cell r="K227" t="str">
            <v>Komerční banka, a.s.</v>
          </cell>
          <cell r="L227" t="str">
            <v>27-3922210227 / 0100</v>
          </cell>
          <cell r="M227" t="str">
            <v>RNDr. Jaroslav Honza, CSc.</v>
          </cell>
          <cell r="N227" t="str">
            <v>ředitel</v>
          </cell>
          <cell r="O227" t="str">
            <v>RNDr. Jaroslav Honza, CSc., ředitel</v>
          </cell>
          <cell r="P227" t="str">
            <v>RNDr. Jaroslavem Honzou, CSc.</v>
          </cell>
          <cell r="Q227" t="str">
            <v>ředitelem</v>
          </cell>
          <cell r="R227" t="str">
            <v>RNDr. Jaroslavem Honzou, CSc., ředitelem</v>
          </cell>
          <cell r="S227" t="str">
            <v>V Bučovicích</v>
          </cell>
          <cell r="T227" t="str">
            <v>školství</v>
          </cell>
          <cell r="U227" t="str">
            <v>v registru ekonomických subjektů ČSÚ v ARES</v>
          </cell>
          <cell r="V227" t="str">
            <v>517384263; 721 029 027</v>
          </cell>
          <cell r="W227" t="str">
            <v>gymbuc@gymbuc.cz</v>
          </cell>
          <cell r="X227" t="str">
            <v>reditel@gymbuc.cz</v>
          </cell>
          <cell r="Y227" t="str">
            <v>zouzelova@gymbuc.cz; mpejcochova@gymbuc.cz</v>
          </cell>
          <cell r="Z227"/>
          <cell r="AA227"/>
          <cell r="AB227"/>
          <cell r="AC227" t="str">
            <v>Lucie Žouželová
Marcela Pejčochová</v>
          </cell>
          <cell r="AD227" t="str">
            <v>517 384 262
517 383 515</v>
          </cell>
          <cell r="AE227" t="str">
            <v>zouzelova@gymbuc.cz; mpejcochova@gymbuc.cz</v>
          </cell>
          <cell r="AF227" t="str">
            <v>1) Gymnázium
2) Obchodní akademie</v>
          </cell>
          <cell r="AG227" t="str">
            <v>1) Ing. Jan Souček</v>
          </cell>
          <cell r="AH227">
            <v>517384262</v>
          </cell>
          <cell r="AI227" t="str">
            <v>suk@gymbuc.cz</v>
          </cell>
        </row>
        <row r="228">
          <cell r="A228">
            <v>70921245</v>
          </cell>
          <cell r="B228" t="str">
            <v>JM_270</v>
          </cell>
          <cell r="C228" t="str">
            <v>není plátce DPH</v>
          </cell>
          <cell r="D228" t="str">
            <v>Habrovanský zámek, příspěvková organizace</v>
          </cell>
          <cell r="E228" t="str">
            <v>Habrovany 1, 683 01 Rousínov</v>
          </cell>
          <cell r="F228" t="str">
            <v>Habrovany 1</v>
          </cell>
          <cell r="G228" t="str">
            <v>683 01 Rousínov</v>
          </cell>
          <cell r="H228" t="str">
            <v>Habrovany</v>
          </cell>
          <cell r="I228">
            <v>1</v>
          </cell>
          <cell r="J228"/>
          <cell r="K228" t="str">
            <v>Komerční banka, a.s.</v>
          </cell>
          <cell r="L228" t="str">
            <v>86-4135490287 / 0100</v>
          </cell>
          <cell r="M228" t="str">
            <v>PhDr. Leoš Spáčil</v>
          </cell>
          <cell r="N228" t="str">
            <v>ředitel</v>
          </cell>
          <cell r="O228" t="str">
            <v>PhDr. Leoš Spáčil, ředitel</v>
          </cell>
          <cell r="P228" t="str">
            <v>PhDr. Leošem Spáčilem</v>
          </cell>
          <cell r="Q228" t="str">
            <v>ředitelem</v>
          </cell>
          <cell r="R228" t="str">
            <v>PhDr. Leošem Spáčilem, ředitelem</v>
          </cell>
          <cell r="S228" t="str">
            <v>V Habrovanech</v>
          </cell>
          <cell r="T228" t="str">
            <v>sociálních věcí</v>
          </cell>
          <cell r="U228" t="str">
            <v>V OR u KS v Brně, oddíl Pr, vložka 270</v>
          </cell>
          <cell r="V228">
            <v>517305111</v>
          </cell>
          <cell r="W228" t="str">
            <v>info@habrovanskyzamek.cz</v>
          </cell>
          <cell r="X228" t="str">
            <v>spacil@habrovanskyzamek.cz</v>
          </cell>
          <cell r="Y228" t="str">
            <v>uctarna@habrovanskyzamek.cz</v>
          </cell>
          <cell r="Z228"/>
          <cell r="AA228"/>
          <cell r="AB228"/>
          <cell r="AC228" t="str">
            <v>Kolaříková</v>
          </cell>
          <cell r="AD228">
            <v>517305126</v>
          </cell>
          <cell r="AE228" t="str">
            <v>uctarna@habrovanskyzamek.cz</v>
          </cell>
          <cell r="AF228"/>
          <cell r="AG228" t="str">
            <v>Kalvostr Svatopluk</v>
          </cell>
          <cell r="AH228">
            <v>739634133</v>
          </cell>
          <cell r="AI228" t="str">
            <v>kalvostr@habrovanskyzamek.cz</v>
          </cell>
        </row>
        <row r="229">
          <cell r="A229">
            <v>47885939</v>
          </cell>
          <cell r="B229" t="str">
            <v>JM_271</v>
          </cell>
          <cell r="C229" t="str">
            <v>není plátce DPH</v>
          </cell>
          <cell r="D229" t="str">
            <v>Základní umělecká škola Adamov, příspěvková organizace</v>
          </cell>
          <cell r="E229" t="str">
            <v>Ronovská 281/12, 679 04 Adamov</v>
          </cell>
          <cell r="F229" t="str">
            <v>Ronovská 281/12</v>
          </cell>
          <cell r="G229" t="str">
            <v>679 04 Adamov</v>
          </cell>
          <cell r="H229" t="str">
            <v>Ronovská</v>
          </cell>
          <cell r="I229">
            <v>281</v>
          </cell>
          <cell r="J229">
            <v>12</v>
          </cell>
          <cell r="K229" t="str">
            <v>Česká spořitelna, a. s.</v>
          </cell>
          <cell r="L229" t="str">
            <v>1360983359 / 0800</v>
          </cell>
          <cell r="M229" t="str">
            <v>BcA. Jan Jiráček, DiS.</v>
          </cell>
          <cell r="N229" t="str">
            <v>ředitel</v>
          </cell>
          <cell r="O229" t="str">
            <v>BcA. Jan Jiráček, DiS., ředitel</v>
          </cell>
          <cell r="P229" t="str">
            <v>BcA. Janem Jiráčkem, DiS.</v>
          </cell>
          <cell r="Q229" t="str">
            <v>ředitelem</v>
          </cell>
          <cell r="R229" t="str">
            <v>BcA. Janem Jiráčkem, DiS., ředitelem</v>
          </cell>
          <cell r="S229" t="str">
            <v>V Adamově</v>
          </cell>
          <cell r="T229" t="str">
            <v>školství</v>
          </cell>
          <cell r="U229" t="str">
            <v>v registru ekonomických subjektů ČSÚ v ARES</v>
          </cell>
          <cell r="V229">
            <v>515531191</v>
          </cell>
          <cell r="W229"/>
          <cell r="X229" t="str">
            <v>zusadamov@seznam.cz</v>
          </cell>
          <cell r="Y229" t="str">
            <v>zusadamov@seznam.cz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</row>
        <row r="230">
          <cell r="A230">
            <v>62077457</v>
          </cell>
          <cell r="B230" t="str">
            <v>JM_273</v>
          </cell>
          <cell r="C230" t="str">
            <v>není plátce DPH</v>
          </cell>
          <cell r="D230" t="str">
            <v>Dětský domov Hodonín u Kunštátu, příspěvková organizace</v>
          </cell>
          <cell r="E230" t="str">
            <v>Hodonín u Kunštátu č. p. 48, 679 71 Lysice</v>
          </cell>
          <cell r="F230" t="str">
            <v>Hodonín u Kunštátu č. p. 48</v>
          </cell>
          <cell r="G230" t="str">
            <v>679 71 Lysice</v>
          </cell>
          <cell r="H230" t="str">
            <v>Hodonín u Kunštátu</v>
          </cell>
          <cell r="I230">
            <v>48</v>
          </cell>
          <cell r="J230"/>
          <cell r="K230" t="str">
            <v>Česká spořitelna, a. s.</v>
          </cell>
          <cell r="L230" t="str">
            <v>3229939319 / 0800</v>
          </cell>
          <cell r="M230" t="str">
            <v>PaedDr. Bohumír Verner</v>
          </cell>
          <cell r="N230" t="str">
            <v>ředitel</v>
          </cell>
          <cell r="O230" t="str">
            <v>PaedDr. Bohumír Verner, ředitel</v>
          </cell>
          <cell r="P230" t="str">
            <v>PaedDr. Bohumírem Vernerem</v>
          </cell>
          <cell r="Q230" t="str">
            <v>ředitelem</v>
          </cell>
          <cell r="R230" t="str">
            <v>PaedDr. Bohumírem Vernerem, ředitelem</v>
          </cell>
          <cell r="S230" t="str">
            <v>V Lysicích</v>
          </cell>
          <cell r="T230" t="str">
            <v>školství</v>
          </cell>
          <cell r="U230" t="str">
            <v>v registru ekonomických subjektů ČSÚ v ARES</v>
          </cell>
          <cell r="V230">
            <v>516463922</v>
          </cell>
          <cell r="W230"/>
          <cell r="X230" t="str">
            <v>kancelar@ddhodoninukunstatu.cz</v>
          </cell>
          <cell r="Y230" t="str">
            <v>kancelar@ddhodoninukunstatu.cz</v>
          </cell>
          <cell r="Z230"/>
          <cell r="AA230"/>
          <cell r="AB230"/>
          <cell r="AC230" t="str">
            <v>Lenka Ostrá</v>
          </cell>
          <cell r="AD230">
            <v>516463922</v>
          </cell>
          <cell r="AE230" t="str">
            <v>kancelar@ddhodoninukunstatu.cz</v>
          </cell>
          <cell r="AF230"/>
          <cell r="AG230" t="str">
            <v>Antonín Bubeník</v>
          </cell>
          <cell r="AH230">
            <v>516463226</v>
          </cell>
          <cell r="AI230" t="str">
            <v>kancelar@ddhodoninukunstatu.cz</v>
          </cell>
        </row>
        <row r="231">
          <cell r="A231">
            <v>380458</v>
          </cell>
          <cell r="B231" t="str">
            <v>JM_274</v>
          </cell>
          <cell r="C231" t="str">
            <v>není plátce DPH</v>
          </cell>
          <cell r="D231" t="str">
            <v>Domov pro seniory Černá Hora, příspěvková organizace</v>
          </cell>
          <cell r="E231" t="str">
            <v>Zámecká 1, 679 21 Černá Hora</v>
          </cell>
          <cell r="F231" t="str">
            <v>Zámecká 1</v>
          </cell>
          <cell r="G231" t="str">
            <v>679 21 Černá Hora</v>
          </cell>
          <cell r="H231" t="str">
            <v>Zámecká</v>
          </cell>
          <cell r="I231">
            <v>1</v>
          </cell>
          <cell r="J231"/>
          <cell r="K231" t="str">
            <v>Česká spořitelna, a. s.</v>
          </cell>
          <cell r="L231" t="str">
            <v>9139631 / 0100</v>
          </cell>
          <cell r="M231" t="str">
            <v>Mgr. Věra Veselá</v>
          </cell>
          <cell r="N231" t="str">
            <v>ředitelka</v>
          </cell>
          <cell r="O231" t="str">
            <v>Mgr. Věra Veselá, ředitelka</v>
          </cell>
          <cell r="P231" t="str">
            <v>Mgr. Věrou Veselou</v>
          </cell>
          <cell r="Q231" t="str">
            <v>ředitelkou</v>
          </cell>
          <cell r="R231" t="str">
            <v>Mgr. Věrou Veselou, ředitelkou</v>
          </cell>
          <cell r="S231" t="str">
            <v>V Černé Hoře</v>
          </cell>
          <cell r="T231" t="str">
            <v>sociálních věcí</v>
          </cell>
          <cell r="U231" t="str">
            <v>V OR u KS v Brně, oddíl Pr, vložka 1237</v>
          </cell>
          <cell r="V231" t="str">
            <v>516 426 442, 739 478 605</v>
          </cell>
          <cell r="W231"/>
          <cell r="X231" t="str">
            <v>vera.vesela@domovch.cz</v>
          </cell>
          <cell r="Y231" t="str">
            <v>zdenka.brachova@domovch.cz</v>
          </cell>
          <cell r="Z231"/>
          <cell r="AA231"/>
          <cell r="AB231"/>
          <cell r="AC231" t="str">
            <v>Zdeňka Brachová</v>
          </cell>
          <cell r="AD231">
            <v>516426450</v>
          </cell>
          <cell r="AE231" t="str">
            <v>zdenka.brachova@domovch.cz</v>
          </cell>
          <cell r="AF231"/>
          <cell r="AG231" t="str">
            <v>Miroslav Tatíček</v>
          </cell>
          <cell r="AH231">
            <v>516426450</v>
          </cell>
          <cell r="AI231" t="str">
            <v>miroslav.taticek@domovch.cz</v>
          </cell>
        </row>
        <row r="232">
          <cell r="A232">
            <v>60575514</v>
          </cell>
          <cell r="B232" t="str">
            <v>JM_276</v>
          </cell>
          <cell r="C232" t="str">
            <v>není plátce DPH</v>
          </cell>
          <cell r="D232" t="str">
            <v>Duhovka - středisko volného času Břeclav, příspěvková organizace</v>
          </cell>
          <cell r="E232" t="str">
            <v>Lidická 1060/4, 690 02 Břeclav</v>
          </cell>
          <cell r="F232" t="str">
            <v>Lidická 1060/4</v>
          </cell>
          <cell r="G232" t="str">
            <v>690 02 Břeclav</v>
          </cell>
          <cell r="H232" t="str">
            <v>Lidická</v>
          </cell>
          <cell r="I232">
            <v>1060</v>
          </cell>
          <cell r="J232">
            <v>4</v>
          </cell>
          <cell r="K232" t="str">
            <v>Komerční banka, a.s.</v>
          </cell>
          <cell r="L232" t="str">
            <v>20738651 / 0100</v>
          </cell>
          <cell r="M232" t="str">
            <v>Mgr. Zdeněk Petr</v>
          </cell>
          <cell r="N232" t="str">
            <v>ředitel</v>
          </cell>
          <cell r="O232" t="str">
            <v>Mgr. Zdeněk Petr, ředitel</v>
          </cell>
          <cell r="P232" t="str">
            <v>Mgr. Zdeňkem Petrem</v>
          </cell>
          <cell r="Q232" t="str">
            <v>ředitelem</v>
          </cell>
          <cell r="R232" t="str">
            <v>Mgr. Zdeňkem Petrem, ředitelem</v>
          </cell>
          <cell r="S232" t="str">
            <v>V Břeclavi</v>
          </cell>
          <cell r="T232" t="str">
            <v>školství</v>
          </cell>
          <cell r="U232" t="str">
            <v>v registru ekonomických subjektů ČSÚ v ARES</v>
          </cell>
          <cell r="V232">
            <v>602413823</v>
          </cell>
          <cell r="W232"/>
          <cell r="X232" t="str">
            <v>zdenek.duhovka@gmail.com</v>
          </cell>
          <cell r="Y232" t="str">
            <v>zdenek.duhovka@gmail.com; ekonom.duhovka@gmail.com</v>
          </cell>
          <cell r="Z232"/>
          <cell r="AA232"/>
          <cell r="AB232"/>
          <cell r="AC232" t="str">
            <v>Radovan Opluštil</v>
          </cell>
          <cell r="AD232" t="str">
            <v>702 118 587</v>
          </cell>
          <cell r="AE232" t="str">
            <v>oplustil.duhovka@gmail.cz</v>
          </cell>
          <cell r="AF232"/>
          <cell r="AG232" t="str">
            <v>Dagmar Schromová</v>
          </cell>
          <cell r="AH232">
            <v>702013809</v>
          </cell>
          <cell r="AI232" t="str">
            <v>dasa.duhovka@gmail.com</v>
          </cell>
        </row>
        <row r="233">
          <cell r="A233">
            <v>70888337</v>
          </cell>
          <cell r="B233" t="str">
            <v>JM_277</v>
          </cell>
          <cell r="C233" t="str">
            <v>CZ70888337</v>
          </cell>
          <cell r="D233" t="str">
            <v>Jihomoravský kraj</v>
          </cell>
          <cell r="E233" t="str">
            <v>Žerotínovo náměstí 449/3, 601 82 Brno</v>
          </cell>
          <cell r="F233" t="str">
            <v>Žerotínovo náměstí 449/3</v>
          </cell>
          <cell r="G233" t="str">
            <v>601 82  Brno</v>
          </cell>
          <cell r="H233" t="str">
            <v>Žerotínovo náměstí</v>
          </cell>
          <cell r="I233">
            <v>449</v>
          </cell>
          <cell r="J233">
            <v>3</v>
          </cell>
          <cell r="K233" t="str">
            <v>Komerční banka, a.s.</v>
          </cell>
          <cell r="L233" t="str">
            <v>27-7188260227 / 0100</v>
          </cell>
          <cell r="M233" t="str">
            <v>JUDr. Bohumil Šimek</v>
          </cell>
          <cell r="N233" t="str">
            <v>hejtman</v>
          </cell>
          <cell r="O233" t="str">
            <v>JUDr. Bohumil Šimek, hejtman</v>
          </cell>
          <cell r="P233" t="str">
            <v>JUDr. Bohumilem Šimkem</v>
          </cell>
          <cell r="Q233" t="str">
            <v>hejtmanem</v>
          </cell>
          <cell r="R233" t="str">
            <v>JUDr. Bohumilem Šimkem, hejtmanem</v>
          </cell>
          <cell r="S233" t="str">
            <v>V Brně</v>
          </cell>
          <cell r="T233" t="str">
            <v>JMK</v>
          </cell>
          <cell r="U233" t="str">
            <v>v registru ekonomických subjektů ČSÚ v ARES</v>
          </cell>
          <cell r="V233">
            <v>541658812</v>
          </cell>
          <cell r="W233" t="str">
            <v>necasova.lenka@kr-jihomoravsky.cz</v>
          </cell>
          <cell r="X233" t="str">
            <v>hejtman@kr-jihomoravsky.cz</v>
          </cell>
          <cell r="Y233" t="str">
            <v>posta@kr-jihomoravsky.cz</v>
          </cell>
          <cell r="Z233"/>
          <cell r="AA233"/>
          <cell r="AB233"/>
          <cell r="AC233"/>
          <cell r="AD233"/>
          <cell r="AE233"/>
          <cell r="AF233"/>
          <cell r="AG233" t="str">
            <v>Vladimír Bradáč
Ing. Jiří Otevřel</v>
          </cell>
          <cell r="AH233" t="str">
            <v>724 168 313
606 711 541
541 651 269</v>
          </cell>
          <cell r="AI233" t="str">
            <v>bradac.vladimir@kr-jihomoravsky.cz
otevrel.jiri@kr-jihomoravsky.cz</v>
          </cell>
        </row>
        <row r="234">
          <cell r="A234">
            <v>29319498</v>
          </cell>
          <cell r="B234" t="str">
            <v>JM_278</v>
          </cell>
          <cell r="C234" t="str">
            <v>CZ29319498</v>
          </cell>
          <cell r="D234" t="str">
            <v>Moravian Science Centre Brno, příspěvková organizace</v>
          </cell>
          <cell r="E234" t="str">
            <v>Křížkovského 554/12, 603 00 Brno</v>
          </cell>
          <cell r="F234" t="str">
            <v>Křížkovského 554/12</v>
          </cell>
          <cell r="G234" t="str">
            <v>603 00 Brno</v>
          </cell>
          <cell r="H234" t="str">
            <v>Křížkovského</v>
          </cell>
          <cell r="I234">
            <v>554</v>
          </cell>
          <cell r="J234">
            <v>12</v>
          </cell>
          <cell r="K234" t="str">
            <v xml:space="preserve">Československá obchodní banka, a. s. </v>
          </cell>
          <cell r="L234" t="str">
            <v>267960828 / 0300</v>
          </cell>
          <cell r="M234" t="str">
            <v>Mgr. Lukáš Richter</v>
          </cell>
          <cell r="N234" t="str">
            <v>ředitel</v>
          </cell>
          <cell r="O234" t="str">
            <v>Mgr. Lukáš Richter, ředitel</v>
          </cell>
          <cell r="P234" t="str">
            <v>Mgr. Lukášem Richterem</v>
          </cell>
          <cell r="Q234" t="str">
            <v>ředitelem</v>
          </cell>
          <cell r="R234" t="str">
            <v>Mgr. Lukášem Richterem, ředitelem</v>
          </cell>
          <cell r="S234" t="str">
            <v>V Brně</v>
          </cell>
          <cell r="T234" t="str">
            <v>regionálního rozvoje</v>
          </cell>
          <cell r="U234" t="str">
            <v>V OR u KS v Brně, oddíl Pr, vložka 1779</v>
          </cell>
          <cell r="V234">
            <v>725078997</v>
          </cell>
          <cell r="W234"/>
          <cell r="X234" t="str">
            <v>lukas.richter@vida.cz</v>
          </cell>
          <cell r="Y234" t="str">
            <v>uctarna@vida.cz</v>
          </cell>
          <cell r="Z234"/>
          <cell r="AA234"/>
          <cell r="AB234"/>
          <cell r="AC234" t="str">
            <v>Ing. Pavel Kadlec</v>
          </cell>
          <cell r="AD234">
            <v>730896547</v>
          </cell>
          <cell r="AE234" t="str">
            <v>pavel.kadlec@vida.cz</v>
          </cell>
          <cell r="AF234"/>
          <cell r="AG234" t="str">
            <v>Ing. Jiří Hlaváček</v>
          </cell>
          <cell r="AH234">
            <v>730896546</v>
          </cell>
          <cell r="AI234" t="str">
            <v>jiri.hlavacek@vida.cz</v>
          </cell>
        </row>
        <row r="235">
          <cell r="A235">
            <v>63481251</v>
          </cell>
          <cell r="B235" t="str">
            <v>JM_279</v>
          </cell>
          <cell r="C235" t="str">
            <v>CZ63481251</v>
          </cell>
          <cell r="D235" t="str">
            <v>CL JUNIOR AUTO BOSKOVICE s.r.o.</v>
          </cell>
          <cell r="E235" t="str">
            <v>náměstí 9. května 2/a, 680 01 Boskovice</v>
          </cell>
          <cell r="F235" t="str">
            <v>náměstí 9. května 2/a</v>
          </cell>
          <cell r="G235" t="str">
            <v>680 01 Boskovice</v>
          </cell>
          <cell r="H235" t="str">
            <v>náměstí 9. května</v>
          </cell>
          <cell r="I235">
            <v>2153</v>
          </cell>
          <cell r="J235" t="str">
            <v>2/a</v>
          </cell>
          <cell r="K235" t="str">
            <v>Komerční banka, a.s.</v>
          </cell>
          <cell r="L235" t="str">
            <v>19-4865490297 / 0100</v>
          </cell>
          <cell r="M235" t="str">
            <v>RNDr. Karel Ošlejšek</v>
          </cell>
          <cell r="N235" t="str">
            <v>jednatel</v>
          </cell>
          <cell r="O235" t="str">
            <v>RNDr. Karel Ošlejšek, jednatel</v>
          </cell>
          <cell r="P235" t="str">
            <v>RNDr. Karlem Ošlejškem</v>
          </cell>
          <cell r="Q235" t="str">
            <v>jednatelem</v>
          </cell>
          <cell r="R235" t="str">
            <v>RNDr. Karlem Ošlejškem, jednatelem</v>
          </cell>
          <cell r="S235" t="str">
            <v>V Boskovicích</v>
          </cell>
          <cell r="T235" t="str">
            <v>školství</v>
          </cell>
          <cell r="U235" t="str">
            <v>V OR u KS v Brně, oddíl C, vložka 20907</v>
          </cell>
          <cell r="V235">
            <v>603511259</v>
          </cell>
          <cell r="W235" t="str">
            <v>valka@cljuniorauto.cz</v>
          </cell>
          <cell r="X235"/>
          <cell r="Y235"/>
          <cell r="Z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4212029</v>
          </cell>
          <cell r="B236" t="str">
            <v>JM_280</v>
          </cell>
          <cell r="C236" t="str">
            <v xml:space="preserve">CZCZ04212029 </v>
          </cell>
          <cell r="D236" t="str">
            <v>Nemocnice Hustopeče, příspěvková organizace</v>
          </cell>
          <cell r="E236" t="str">
            <v>Brněnská 716/41, 693 01 Hustopeče</v>
          </cell>
          <cell r="F236" t="str">
            <v>Brněnská 716/41</v>
          </cell>
          <cell r="G236" t="str">
            <v>693 01 Hustopeče</v>
          </cell>
          <cell r="H236" t="str">
            <v>Brněnská</v>
          </cell>
          <cell r="I236">
            <v>716</v>
          </cell>
          <cell r="J236">
            <v>41</v>
          </cell>
          <cell r="K236" t="str">
            <v>Česká spořitelna, a. s.</v>
          </cell>
          <cell r="L236" t="str">
            <v>3319690369 / 0800</v>
          </cell>
          <cell r="M236" t="str">
            <v>Ing. Petr Baťka</v>
          </cell>
          <cell r="N236" t="str">
            <v>statutární zástupce</v>
          </cell>
          <cell r="O236" t="str">
            <v>Ing. Petr Baťka, statutární zástupce</v>
          </cell>
          <cell r="P236" t="str">
            <v>Ing. Petrem Baťkou</v>
          </cell>
          <cell r="Q236" t="str">
            <v>statutárním zástupcem</v>
          </cell>
          <cell r="R236" t="str">
            <v>Ing. Petrem Baťkou, statutárním zástupcem</v>
          </cell>
          <cell r="S236" t="str">
            <v>V Hustopečích</v>
          </cell>
          <cell r="T236" t="str">
            <v>zdravotnictví</v>
          </cell>
          <cell r="U236" t="str">
            <v>V OR u KS v Brně, oddíl Pr, vložka 1893</v>
          </cell>
          <cell r="V236" t="str">
            <v xml:space="preserve">777 948 236
519 407 301  </v>
          </cell>
          <cell r="W236" t="str">
            <v>hyblerova.michaela@nemhu.cz</v>
          </cell>
          <cell r="X236" t="str">
            <v>reditel@nemocnicehustopece.cz</v>
          </cell>
          <cell r="Y236" t="str">
            <v>ucetni@nemocnicehustopece.cz</v>
          </cell>
          <cell r="Z236"/>
          <cell r="AA236"/>
          <cell r="AB236"/>
          <cell r="AC236" t="str">
            <v>Alena Racková</v>
          </cell>
          <cell r="AD236">
            <v>519407352</v>
          </cell>
          <cell r="AE236" t="str">
            <v>uctarna@nemocnicehustopece.cz</v>
          </cell>
          <cell r="AF236"/>
          <cell r="AG236" t="str">
            <v>Ing. Jiří Horák</v>
          </cell>
          <cell r="AH236">
            <v>601552369</v>
          </cell>
          <cell r="AI236" t="str">
            <v>horak.jiri@nemhu.cz</v>
          </cell>
        </row>
        <row r="237">
          <cell r="A237">
            <v>4551320</v>
          </cell>
          <cell r="B237" t="str">
            <v>JM_281</v>
          </cell>
          <cell r="C237" t="str">
            <v>není plátce DPH</v>
          </cell>
          <cell r="D237" t="str">
            <v>Muzeum Blanenska, příspěvková organizace</v>
          </cell>
          <cell r="E237" t="str">
            <v>Zámek 1/1, 678 01 Blansko</v>
          </cell>
          <cell r="F237" t="str">
            <v>Zámek 1/1</v>
          </cell>
          <cell r="G237" t="str">
            <v>678 01 Blansko</v>
          </cell>
          <cell r="H237" t="str">
            <v>Zámek</v>
          </cell>
          <cell r="I237">
            <v>1</v>
          </cell>
          <cell r="J237">
            <v>1</v>
          </cell>
          <cell r="K237" t="str">
            <v>Česká spořitelna, a. s.</v>
          </cell>
          <cell r="L237" t="str">
            <v>4207916399 / 0800</v>
          </cell>
          <cell r="M237" t="str">
            <v>Mgr. Bc. Pavlína Komínková</v>
          </cell>
          <cell r="N237" t="str">
            <v>ředitelka</v>
          </cell>
          <cell r="O237" t="str">
            <v>Mgr. Bc. Pavlína Komínková, ředitelka</v>
          </cell>
          <cell r="P237" t="str">
            <v>Mgr. Bc. Pavlínou Komínkovou</v>
          </cell>
          <cell r="Q237" t="str">
            <v>ředitelkou</v>
          </cell>
          <cell r="R237" t="str">
            <v>Mgr. Bc. Pavlínou Komínkovou, ředitelkou</v>
          </cell>
          <cell r="S237" t="str">
            <v>V Blansku</v>
          </cell>
          <cell r="T237" t="str">
            <v>kultury a památkové péče</v>
          </cell>
          <cell r="U237" t="str">
            <v>V OR u KS v Brně, oddíl Pr, vložka 1908</v>
          </cell>
          <cell r="V237" t="str">
            <v>778 722 278, 516 417 221</v>
          </cell>
          <cell r="W237" t="str">
            <v>info@muzeum-blanenska.cz</v>
          </cell>
          <cell r="X237" t="str">
            <v>reditelka@muzeum-blanenska.cz</v>
          </cell>
          <cell r="Y237" t="str">
            <v>ekonom@muzeum-blanenska.cz</v>
          </cell>
          <cell r="Z237"/>
          <cell r="AA237"/>
          <cell r="AB237"/>
          <cell r="AC237" t="str">
            <v>Mgr. Martina Vitouchová, DiS.</v>
          </cell>
          <cell r="AD237">
            <v>516417221</v>
          </cell>
          <cell r="AE237" t="str">
            <v>ekonom@muzeum-blanenska.cz</v>
          </cell>
          <cell r="AF237"/>
          <cell r="AG237"/>
          <cell r="AH237"/>
          <cell r="AI237"/>
        </row>
        <row r="238">
          <cell r="A238">
            <v>4536649</v>
          </cell>
          <cell r="B238" t="str">
            <v>JM_282</v>
          </cell>
          <cell r="C238" t="str">
            <v>CZ04536649</v>
          </cell>
          <cell r="D238" t="str">
            <v>Muzeum regionu Boskovicka, příspěvková organizace</v>
          </cell>
          <cell r="E238" t="str">
            <v>Hradní 642/1, 680 01 Boskovice</v>
          </cell>
          <cell r="F238" t="str">
            <v>Hradní 642/1</v>
          </cell>
          <cell r="G238" t="str">
            <v>680 01 Boskovice</v>
          </cell>
          <cell r="H238" t="str">
            <v>Hradní</v>
          </cell>
          <cell r="I238">
            <v>642</v>
          </cell>
          <cell r="J238">
            <v>1</v>
          </cell>
          <cell r="K238" t="str">
            <v>Česká spořitelna, a. s.</v>
          </cell>
          <cell r="L238" t="str">
            <v>4207888359 / 0800</v>
          </cell>
          <cell r="M238" t="str">
            <v>PhDr. Roman Malach, Ph.D.</v>
          </cell>
          <cell r="N238" t="str">
            <v>ředitel</v>
          </cell>
          <cell r="O238" t="str">
            <v>PhDr.. Roman Malach Ph.D., ředitel</v>
          </cell>
          <cell r="P238" t="str">
            <v>Mgr. Romanem Malachem Ph.D.</v>
          </cell>
          <cell r="Q238" t="str">
            <v>ředitelem</v>
          </cell>
          <cell r="R238" t="str">
            <v>PhDr. Romanem Malachem Ph.D., ředitelem</v>
          </cell>
          <cell r="S238" t="str">
            <v>V Boskovicích</v>
          </cell>
          <cell r="T238" t="str">
            <v>kultury a památkové péče</v>
          </cell>
          <cell r="U238" t="str">
            <v>V OR u KS v Brně, oddíl Pr, vložka 1909</v>
          </cell>
          <cell r="V238" t="str">
            <v>516 452 077, 734392418</v>
          </cell>
          <cell r="W238" t="str">
            <v>muzeum@muzeum-boskovicka.cz</v>
          </cell>
          <cell r="X238" t="str">
            <v>malach@muzeum-boskovicka.cz</v>
          </cell>
          <cell r="Y238" t="str">
            <v>sikulova@muzeum-boskovicka.cz</v>
          </cell>
          <cell r="Z238"/>
          <cell r="AA238"/>
          <cell r="AB238"/>
          <cell r="AC238" t="str">
            <v>Eva Šikulová</v>
          </cell>
          <cell r="AD238">
            <v>775995403</v>
          </cell>
          <cell r="AE238" t="str">
            <v>sikulova@muzeum-boskovicka.cz</v>
          </cell>
          <cell r="AF238"/>
          <cell r="AG238"/>
          <cell r="AH238"/>
          <cell r="AI238"/>
        </row>
        <row r="239">
          <cell r="A239">
            <v>4150015</v>
          </cell>
          <cell r="B239" t="str">
            <v>JM_283</v>
          </cell>
          <cell r="C239" t="str">
            <v>není plátce DPH</v>
          </cell>
          <cell r="D239" t="str">
            <v>Domov u Františka, příspěvková organizace</v>
          </cell>
          <cell r="E239" t="str">
            <v>Rybářská 1079, 664 53 Újezd u Brna</v>
          </cell>
          <cell r="F239" t="str">
            <v>Rybářská 1079</v>
          </cell>
          <cell r="G239" t="str">
            <v>664 53 Újezd u Brna</v>
          </cell>
          <cell r="H239" t="str">
            <v>Rybářská</v>
          </cell>
          <cell r="I239">
            <v>1079</v>
          </cell>
          <cell r="J239"/>
          <cell r="K239" t="str">
            <v>Komerční banka, a.s.</v>
          </cell>
          <cell r="L239" t="str">
            <v>115-291070227 / 0100</v>
          </cell>
          <cell r="M239" t="str">
            <v>JUDr. Antonín Jízdný</v>
          </cell>
          <cell r="N239" t="str">
            <v>ředitel</v>
          </cell>
          <cell r="O239" t="str">
            <v>JUDr. Antonín Jízdný, ředitel</v>
          </cell>
          <cell r="P239" t="str">
            <v>JUDr. Antonínem Jízdným</v>
          </cell>
          <cell r="Q239" t="str">
            <v>ředitelem</v>
          </cell>
          <cell r="R239" t="str">
            <v>JUDr. Antonínem Jízdným, ředitelem</v>
          </cell>
          <cell r="S239" t="str">
            <v>V Újezdě u Brna</v>
          </cell>
          <cell r="T239" t="str">
            <v>sociálních věcí</v>
          </cell>
          <cell r="U239" t="str">
            <v>V OR u KS v Brně, oddíl Pr, vložka 1887</v>
          </cell>
          <cell r="V239">
            <v>544422430</v>
          </cell>
          <cell r="W239" t="str">
            <v>roznovska@domovufrantiska.cz</v>
          </cell>
          <cell r="X239" t="str">
            <v>jizdny@domovufrantiska.cz</v>
          </cell>
          <cell r="Y239" t="str">
            <v>jizdny@domovufrantiska.cz; ustohalova@domovufrantiska.cz</v>
          </cell>
          <cell r="Z239"/>
          <cell r="AA239"/>
          <cell r="AB239"/>
          <cell r="AC239" t="str">
            <v>Ing. Naděžda Ustohalová</v>
          </cell>
          <cell r="AD239" t="str">
            <v>733 737 834</v>
          </cell>
          <cell r="AE239" t="str">
            <v>ustohalova@domovufrantiska.cz</v>
          </cell>
          <cell r="AF239"/>
          <cell r="AG239" t="str">
            <v>Aleš Novák</v>
          </cell>
          <cell r="AH239" t="str">
            <v>702 185 612</v>
          </cell>
          <cell r="AI239" t="str">
            <v>novak@domovufrantiska.cz</v>
          </cell>
        </row>
        <row r="240">
          <cell r="A240">
            <v>71175938</v>
          </cell>
          <cell r="B240" t="str">
            <v>JM_285</v>
          </cell>
          <cell r="C240" t="str">
            <v>není plátce DPH</v>
          </cell>
          <cell r="D240" t="str">
            <v>Kancelář Jihomoravského kraje pro meziregionální spolupráci, příspěvková organizace</v>
          </cell>
          <cell r="E240" t="str">
            <v>Cejl 494/3, 602 00 Brno</v>
          </cell>
          <cell r="F240" t="str">
            <v>Cejl 494/3</v>
          </cell>
          <cell r="G240" t="str">
            <v>602 00  Brno</v>
          </cell>
          <cell r="H240" t="str">
            <v>Cejl</v>
          </cell>
          <cell r="I240">
            <v>494</v>
          </cell>
          <cell r="J240">
            <v>3</v>
          </cell>
          <cell r="K240" t="str">
            <v>Komerční banka, a.s.</v>
          </cell>
          <cell r="L240" t="str">
            <v>27-9364530257 / 0100</v>
          </cell>
          <cell r="M240" t="str">
            <v>Ing. Vendula Nováčková</v>
          </cell>
          <cell r="N240" t="str">
            <v>ředitelka</v>
          </cell>
          <cell r="O240" t="str">
            <v>Ing. Ludmila Kutálková, ředitelka</v>
          </cell>
          <cell r="P240" t="str">
            <v>Ing. Vendulou Nováčkovou</v>
          </cell>
          <cell r="Q240" t="str">
            <v>ředitelkou</v>
          </cell>
          <cell r="R240" t="str">
            <v>Ing. Vendula Nováčková, ředitelkou</v>
          </cell>
          <cell r="S240" t="str">
            <v>V Brně</v>
          </cell>
          <cell r="T240" t="str">
            <v>vnějších vztahů</v>
          </cell>
          <cell r="U240" t="str">
            <v>V OR u KS v Brně, oddíl Pr, vložka 1320</v>
          </cell>
          <cell r="V240" t="str">
            <v>541651245
727 964 647</v>
          </cell>
          <cell r="W240"/>
          <cell r="X240" t="str">
            <v>novackova.vendula@kjmk.eu</v>
          </cell>
          <cell r="Y240" t="str">
            <v>kosacka.katerina@kjmk.eu</v>
          </cell>
          <cell r="Z240"/>
          <cell r="AA240">
            <v>602395627</v>
          </cell>
          <cell r="AB240"/>
          <cell r="AC240"/>
          <cell r="AD240"/>
          <cell r="AE240"/>
          <cell r="AF240"/>
          <cell r="AG240"/>
          <cell r="AH240"/>
          <cell r="AI240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C20E745C-5132-46AB-9CC0-E37B559B5151}" userId="S-1-5-21-3670852019-3311356944-2927805372-1144" providerId="AD"/>
  <person displayName="Cejiza, s.r.o." id="{8CA5A923-54A2-4DC2-9FA1-B050D4C01D2B}" userId="S::info@cejiza.cz::8536720e-5348-4969-8cb4-d7f0986c37e4" providerId="AD"/>
  <person displayName="Vališová Veronika" id="{67D2793B-3F37-44C9-8072-725AE35FD7BE}" userId="S::valisova@cejiza.cz::7bf26662-2c57-4c42-a24a-b1448ef324c7" providerId="AD"/>
  <person displayName="Julie Dvořáková" id="{298E3D29-9B67-4460-9A2B-E52A0AA1B280}" userId="S::dvorakova@cejiza.cz::f4b07e14-b332-4812-af6d-a4676e1b328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3" dT="2020-09-02T10:02:20.26" personId="{8CA5A923-54A2-4DC2-9FA1-B050D4C01D2B}" id="{0C82ACC5-527D-47DB-B4F3-47B05FE90AF4}">
    <text>Změna názvu od 1.9.2020</text>
  </threadedComment>
  <threadedComment ref="D24" dT="2020-09-02T10:04:22.87" personId="{8CA5A923-54A2-4DC2-9FA1-B050D4C01D2B}" id="{933B2FEC-9B3F-49E9-8822-86D2E6C9630B}">
    <text>změna názvu od 1.9.2020</text>
  </threadedComment>
  <threadedComment ref="D27" dT="2019-08-26T13:48:10.38" personId="{67D2793B-3F37-44C9-8072-725AE35FD7BE}" id="{3B418460-7D48-4B07-BCE4-60386181857F}">
    <text>změna názvu od 1.9.2019</text>
  </threadedComment>
  <threadedComment ref="D80" dT="2019-12-11T14:36:35.60" personId="{8CA5A923-54A2-4DC2-9FA1-B050D4C01D2B}" id="{150D80A8-E931-4C44-96C5-914F7BD8A440}">
    <text>změna názvu platí 
od 1.1.2020</text>
  </threadedComment>
  <threadedComment ref="D89" dT="2019-01-15T09:51:55.58" personId="{C20E745C-5132-46AB-9CC0-E37B559B5151}" id="{058CB5C1-2AAA-4943-8F83-FF791234C611}">
    <text>Změna názvu od 1.9.2019</text>
  </threadedComment>
  <threadedComment ref="D94" dT="2019-09-18T14:43:12.10" personId="{8CA5A923-54A2-4DC2-9FA1-B050D4C01D2B}" id="{CE1B20E6-D88C-4BB4-AF84-71E2670273E7}">
    <text>Změna názvu od 1.9.2019</text>
  </threadedComment>
  <threadedComment ref="D121" dT="2019-01-29T08:57:16.47" personId="{C20E745C-5132-46AB-9CC0-E37B559B5151}" id="{3769B274-E4D9-413C-89D1-14C039FCCC2D}">
    <text>Změna názvu od 13.12.2018</text>
  </threadedComment>
  <threadedComment ref="D148" dT="2019-08-07T09:23:45.82" personId="{8CA5A923-54A2-4DC2-9FA1-B050D4C01D2B}" id="{1F77F398-41DB-43C7-A041-1132025CB33C}">
    <text>změna názvu od 1.9.2019</text>
  </threadedComment>
  <threadedComment ref="D168" dT="2019-08-07T09:22:07.11" personId="{8CA5A923-54A2-4DC2-9FA1-B050D4C01D2B}" id="{A67CC4AD-4440-4873-A9F3-C644D56C0DDD}">
    <text>Změna názvu od 1.9.2019</text>
  </threadedComment>
  <threadedComment ref="D171" dT="2019-08-29T08:56:04.21" personId="{8CA5A923-54A2-4DC2-9FA1-B050D4C01D2B}" id="{92AEB8B6-A5BE-442A-82DC-640B947006FD}">
    <text>Změna názvu od 1.9.2019</text>
  </threadedComment>
  <threadedComment ref="D235" dT="2020-10-19T11:40:10.60" personId="{298E3D29-9B67-4460-9A2B-E52A0AA1B280}" id="{725FC188-9B1B-4DB8-B035-392C267FC6FE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mszscernopolni.cz" TargetMode="External"/><Relationship Id="rId117" Type="http://schemas.openxmlformats.org/officeDocument/2006/relationships/hyperlink" Target="mailto:reditel@ddhodonin.cz" TargetMode="External"/><Relationship Id="rId21" Type="http://schemas.openxmlformats.org/officeDocument/2006/relationships/hyperlink" Target="mailto:svc.hodonin@seznam.cz" TargetMode="External"/><Relationship Id="rId42" Type="http://schemas.openxmlformats.org/officeDocument/2006/relationships/hyperlink" Target="mailto:info@zspalackeho.cz" TargetMode="External"/><Relationship Id="rId47" Type="http://schemas.openxmlformats.org/officeDocument/2006/relationships/hyperlink" Target="mailto:vedeni@zssekaninova.cz" TargetMode="External"/><Relationship Id="rId63" Type="http://schemas.openxmlformats.org/officeDocument/2006/relationships/hyperlink" Target="mailto:hrstkova@zusjk.cz" TargetMode="External"/><Relationship Id="rId68" Type="http://schemas.openxmlformats.org/officeDocument/2006/relationships/hyperlink" Target="mailto:info@zuspohorelice.cz" TargetMode="External"/><Relationship Id="rId84" Type="http://schemas.openxmlformats.org/officeDocument/2006/relationships/hyperlink" Target="mailto:muzeum@muzeum-boskovicka.cz" TargetMode="External"/><Relationship Id="rId89" Type="http://schemas.openxmlformats.org/officeDocument/2006/relationships/hyperlink" Target="mailto:valka@cljuniorauto.cz" TargetMode="External"/><Relationship Id="rId112" Type="http://schemas.openxmlformats.org/officeDocument/2006/relationships/hyperlink" Target="mailto:reditel@gymbk.cz" TargetMode="External"/><Relationship Id="rId133" Type="http://schemas.openxmlformats.org/officeDocument/2006/relationships/hyperlink" Target="mailto:brozek@kruhznojmo.cz" TargetMode="External"/><Relationship Id="rId138" Type="http://schemas.openxmlformats.org/officeDocument/2006/relationships/hyperlink" Target="mailto:uctarna@szsbrno.cz" TargetMode="External"/><Relationship Id="rId16" Type="http://schemas.openxmlformats.org/officeDocument/2006/relationships/hyperlink" Target="mailto:zamecekstrelice@seznam.cz" TargetMode="External"/><Relationship Id="rId107" Type="http://schemas.openxmlformats.org/officeDocument/2006/relationships/hyperlink" Target="mailto:reditel@centrumproseniorykyjov.cz" TargetMode="External"/><Relationship Id="rId11" Type="http://schemas.openxmlformats.org/officeDocument/2006/relationships/hyperlink" Target="mailto:ddboskovice@seznam.cz" TargetMode="External"/><Relationship Id="rId32" Type="http://schemas.openxmlformats.org/officeDocument/2006/relationships/hyperlink" Target="mailto:lucie.valkova@gykovy.cz" TargetMode="External"/><Relationship Id="rId37" Type="http://schemas.openxmlformats.org/officeDocument/2006/relationships/hyperlink" Target="mailto:oskrdova@detskelecebny.cz" TargetMode="External"/><Relationship Id="rId53" Type="http://schemas.openxmlformats.org/officeDocument/2006/relationships/hyperlink" Target="mailto:kulhankova@iss-slavkov.eu" TargetMode="External"/><Relationship Id="rId58" Type="http://schemas.openxmlformats.org/officeDocument/2006/relationships/hyperlink" Target="mailto:zdenek.pavlik@sstebrno.cz" TargetMode="External"/><Relationship Id="rId74" Type="http://schemas.openxmlformats.org/officeDocument/2006/relationships/hyperlink" Target="mailto:konvicova@skolatisnov.cz" TargetMode="External"/><Relationship Id="rId79" Type="http://schemas.openxmlformats.org/officeDocument/2006/relationships/hyperlink" Target="mailto:roznovska@domovufrantiska.cz" TargetMode="External"/><Relationship Id="rId102" Type="http://schemas.openxmlformats.org/officeDocument/2006/relationships/hyperlink" Target="mailto:posta@spgs-bce.cz" TargetMode="External"/><Relationship Id="rId123" Type="http://schemas.openxmlformats.org/officeDocument/2006/relationships/hyperlink" Target="mailto:reditel@gymbuc.cz" TargetMode="External"/><Relationship Id="rId128" Type="http://schemas.openxmlformats.org/officeDocument/2006/relationships/hyperlink" Target="mailto:hyblerova.michaela@nemhu.cz" TargetMode="External"/><Relationship Id="rId5" Type="http://schemas.openxmlformats.org/officeDocument/2006/relationships/hyperlink" Target="mailto:fakturace@issabrno.cz" TargetMode="External"/><Relationship Id="rId90" Type="http://schemas.openxmlformats.org/officeDocument/2006/relationships/hyperlink" Target="mailto:podatelna@goah.cz" TargetMode="External"/><Relationship Id="rId95" Type="http://schemas.openxmlformats.org/officeDocument/2006/relationships/hyperlink" Target="mailto:zdenek.kral@socialnisluzbysebetov.cz" TargetMode="External"/><Relationship Id="rId22" Type="http://schemas.openxmlformats.org/officeDocument/2006/relationships/hyperlink" Target="mailto:urad@sskocianka.cz" TargetMode="External"/><Relationship Id="rId27" Type="http://schemas.openxmlformats.org/officeDocument/2006/relationships/hyperlink" Target="mailto:gabriela.fialova@mszscernopolni.cz" TargetMode="External"/><Relationship Id="rId43" Type="http://schemas.openxmlformats.org/officeDocument/2006/relationships/hyperlink" Target="mailto:ucetni@nemocnicehustopece.cz" TargetMode="External"/><Relationship Id="rId48" Type="http://schemas.openxmlformats.org/officeDocument/2006/relationships/hyperlink" Target="mailto:vedeni@zssekaninova.cz" TargetMode="External"/><Relationship Id="rId64" Type="http://schemas.openxmlformats.org/officeDocument/2006/relationships/hyperlink" Target="mailto:martin.pavlik@nemzn.cz" TargetMode="External"/><Relationship Id="rId69" Type="http://schemas.openxmlformats.org/officeDocument/2006/relationships/hyperlink" Target="mailto:hladky@sossoukyjov.cz" TargetMode="External"/><Relationship Id="rId113" Type="http://schemas.openxmlformats.org/officeDocument/2006/relationships/hyperlink" Target="mailto:kancelar@gymbk.cz" TargetMode="External"/><Relationship Id="rId118" Type="http://schemas.openxmlformats.org/officeDocument/2006/relationships/hyperlink" Target="mailto:hejda@gzastavka.cz" TargetMode="External"/><Relationship Id="rId134" Type="http://schemas.openxmlformats.org/officeDocument/2006/relationships/hyperlink" Target="mailto:spacek@kruhznojmo.cz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mailto:masarykovomuzeum@masaryk.info" TargetMode="External"/><Relationship Id="rId51" Type="http://schemas.openxmlformats.org/officeDocument/2006/relationships/hyperlink" Target="mailto:info@zusrosice.cz" TargetMode="External"/><Relationship Id="rId72" Type="http://schemas.openxmlformats.org/officeDocument/2006/relationships/hyperlink" Target="mailto:sekretariat@oupslomena.cz" TargetMode="External"/><Relationship Id="rId80" Type="http://schemas.openxmlformats.org/officeDocument/2006/relationships/hyperlink" Target="mailto:ekonomka@ddmblansko.cz" TargetMode="External"/><Relationship Id="rId85" Type="http://schemas.openxmlformats.org/officeDocument/2006/relationships/hyperlink" Target="mailto:oskrdova@detskelecebny.cz" TargetMode="External"/><Relationship Id="rId93" Type="http://schemas.openxmlformats.org/officeDocument/2006/relationships/hyperlink" Target="mailto:info@zussmetanova.cz" TargetMode="External"/><Relationship Id="rId98" Type="http://schemas.openxmlformats.org/officeDocument/2006/relationships/hyperlink" Target="mailto:oa@oabrno.cz" TargetMode="External"/><Relationship Id="rId121" Type="http://schemas.openxmlformats.org/officeDocument/2006/relationships/hyperlink" Target="mailto:alena.kolajova@tiscali.cz" TargetMode="External"/><Relationship Id="rId3" Type="http://schemas.openxmlformats.org/officeDocument/2006/relationships/hyperlink" Target="mailto:info@domovbozice.cz" TargetMode="External"/><Relationship Id="rId12" Type="http://schemas.openxmlformats.org/officeDocument/2006/relationships/hyperlink" Target="mailto:ucetni@ddboskovice.cz" TargetMode="External"/><Relationship Id="rId17" Type="http://schemas.openxmlformats.org/officeDocument/2006/relationships/hyperlink" Target="mailto:zamecekstrelice@seznam.cz" TargetMode="External"/><Relationship Id="rId25" Type="http://schemas.openxmlformats.org/officeDocument/2006/relationships/hyperlink" Target="mailto:red@gymnaslo.cz" TargetMode="External"/><Relationship Id="rId33" Type="http://schemas.openxmlformats.org/officeDocument/2006/relationships/hyperlink" Target="mailto:lucie.valkova@gykovy.cz" TargetMode="External"/><Relationship Id="rId38" Type="http://schemas.openxmlformats.org/officeDocument/2006/relationships/hyperlink" Target="mailto:nova@jaroska.cz" TargetMode="External"/><Relationship Id="rId46" Type="http://schemas.openxmlformats.org/officeDocument/2006/relationships/hyperlink" Target="mailto:vaculikova@soukyjov.cz" TargetMode="External"/><Relationship Id="rId59" Type="http://schemas.openxmlformats.org/officeDocument/2006/relationships/hyperlink" Target="mailto:bradova@zuszidlochovice.cz" TargetMode="External"/><Relationship Id="rId67" Type="http://schemas.openxmlformats.org/officeDocument/2006/relationships/hyperlink" Target="mailto:oralek@ibsenka.cz" TargetMode="External"/><Relationship Id="rId103" Type="http://schemas.openxmlformats.org/officeDocument/2006/relationships/hyperlink" Target="mailto:ekonom@domovpredklasteri.cz" TargetMode="External"/><Relationship Id="rId108" Type="http://schemas.openxmlformats.org/officeDocument/2006/relationships/hyperlink" Target="mailto:hladikova@svisv.cz" TargetMode="External"/><Relationship Id="rId116" Type="http://schemas.openxmlformats.org/officeDocument/2006/relationships/hyperlink" Target="mailto:info@skolahustopece.cz" TargetMode="External"/><Relationship Id="rId124" Type="http://schemas.openxmlformats.org/officeDocument/2006/relationships/hyperlink" Target="mailto:hejtman@kr-jihomoravsky.cz" TargetMode="External"/><Relationship Id="rId129" Type="http://schemas.openxmlformats.org/officeDocument/2006/relationships/hyperlink" Target="mailto:vedenividenska@post.cz" TargetMode="External"/><Relationship Id="rId137" Type="http://schemas.openxmlformats.org/officeDocument/2006/relationships/hyperlink" Target="mailto:zdenka.brachova@domovch.cz" TargetMode="External"/><Relationship Id="rId20" Type="http://schemas.openxmlformats.org/officeDocument/2006/relationships/hyperlink" Target="mailto:svc.reditelka@seznam.cz" TargetMode="External"/><Relationship Id="rId41" Type="http://schemas.openxmlformats.org/officeDocument/2006/relationships/hyperlink" Target="mailto:info@zspalackeho.cz" TargetMode="External"/><Relationship Id="rId54" Type="http://schemas.openxmlformats.org/officeDocument/2006/relationships/hyperlink" Target="mailto:horak@nemvy.cz" TargetMode="External"/><Relationship Id="rId62" Type="http://schemas.openxmlformats.org/officeDocument/2006/relationships/hyperlink" Target="mailto:wagnerova.eva@ddblansko.cz" TargetMode="External"/><Relationship Id="rId70" Type="http://schemas.openxmlformats.org/officeDocument/2006/relationships/hyperlink" Target="mailto:info@sossoukyjov.cz" TargetMode="External"/><Relationship Id="rId75" Type="http://schemas.openxmlformats.org/officeDocument/2006/relationships/hyperlink" Target="mailto:vitova@ssmk.eu" TargetMode="External"/><Relationship Id="rId83" Type="http://schemas.openxmlformats.org/officeDocument/2006/relationships/hyperlink" Target="mailto:bilkova.h@svcznojmo.cz" TargetMode="External"/><Relationship Id="rId88" Type="http://schemas.openxmlformats.org/officeDocument/2006/relationships/hyperlink" Target="mailto:lukas.richter@vida.cz" TargetMode="External"/><Relationship Id="rId91" Type="http://schemas.openxmlformats.org/officeDocument/2006/relationships/hyperlink" Target="mailto:ss.gellnerova@skolyjm.cz" TargetMode="External"/><Relationship Id="rId96" Type="http://schemas.openxmlformats.org/officeDocument/2006/relationships/hyperlink" Target="mailto:kostal@soubosonohy.cz" TargetMode="External"/><Relationship Id="rId111" Type="http://schemas.openxmlformats.org/officeDocument/2006/relationships/hyperlink" Target="mailto:sosblansko@sosblansko.cz" TargetMode="External"/><Relationship Id="rId132" Type="http://schemas.openxmlformats.org/officeDocument/2006/relationships/hyperlink" Target="mailto:novotna@zssekaninova.cz" TargetMode="External"/><Relationship Id="rId140" Type="http://schemas.openxmlformats.org/officeDocument/2006/relationships/comments" Target="../comments1.xml"/><Relationship Id="rId1" Type="http://schemas.openxmlformats.org/officeDocument/2006/relationships/hyperlink" Target="mailto:skola@gssmikulov.cz" TargetMode="External"/><Relationship Id="rId6" Type="http://schemas.openxmlformats.org/officeDocument/2006/relationships/hyperlink" Target="mailto:batka@nembv.cz" TargetMode="External"/><Relationship Id="rId15" Type="http://schemas.openxmlformats.org/officeDocument/2006/relationships/hyperlink" Target="mailto:spec.sk.iva@volny.cz" TargetMode="External"/><Relationship Id="rId23" Type="http://schemas.openxmlformats.org/officeDocument/2006/relationships/hyperlink" Target="mailto:pzemlova@zusboskovice.cz" TargetMode="External"/><Relationship Id="rId28" Type="http://schemas.openxmlformats.org/officeDocument/2006/relationships/hyperlink" Target="mailto:krupka@gyrec.cz" TargetMode="External"/><Relationship Id="rId36" Type="http://schemas.openxmlformats.org/officeDocument/2006/relationships/hyperlink" Target="mailto:oskrdova@detskelecebny.cz" TargetMode="External"/><Relationship Id="rId49" Type="http://schemas.openxmlformats.org/officeDocument/2006/relationships/hyperlink" Target="mailto:mikulasek@pppbrno.cz" TargetMode="External"/><Relationship Id="rId57" Type="http://schemas.openxmlformats.org/officeDocument/2006/relationships/hyperlink" Target="mailto:indrakova@socialnisluzbyvyskov.info" TargetMode="External"/><Relationship Id="rId106" Type="http://schemas.openxmlformats.org/officeDocument/2006/relationships/hyperlink" Target="mailto:zs@autistickaskola.cz" TargetMode="External"/><Relationship Id="rId114" Type="http://schemas.openxmlformats.org/officeDocument/2006/relationships/hyperlink" Target="mailto:reditel@srdcevdome.cz" TargetMode="External"/><Relationship Id="rId119" Type="http://schemas.openxmlformats.org/officeDocument/2006/relationships/hyperlink" Target="mailto:poradna@ppphodonin.cz" TargetMode="External"/><Relationship Id="rId127" Type="http://schemas.openxmlformats.org/officeDocument/2006/relationships/hyperlink" Target="mailto:skola@zsspmikulov.cz" TargetMode="External"/><Relationship Id="rId10" Type="http://schemas.openxmlformats.org/officeDocument/2006/relationships/hyperlink" Target="mailto:skola@zsspbrno.cz" TargetMode="External"/><Relationship Id="rId31" Type="http://schemas.openxmlformats.org/officeDocument/2006/relationships/hyperlink" Target="mailto:kalvostr@habrovanskyzamek.cz" TargetMode="External"/><Relationship Id="rId44" Type="http://schemas.openxmlformats.org/officeDocument/2006/relationships/hyperlink" Target="mailto:ivetadvorakova@svcivancice.cz" TargetMode="External"/><Relationship Id="rId52" Type="http://schemas.openxmlformats.org/officeDocument/2006/relationships/hyperlink" Target="mailto:info@zusrosice.cz" TargetMode="External"/><Relationship Id="rId60" Type="http://schemas.openxmlformats.org/officeDocument/2006/relationships/hyperlink" Target="mailto:reditel@paprsek.eu" TargetMode="External"/><Relationship Id="rId65" Type="http://schemas.openxmlformats.org/officeDocument/2006/relationships/hyperlink" Target="mailto:zokej@luzanky.cz" TargetMode="External"/><Relationship Id="rId73" Type="http://schemas.openxmlformats.org/officeDocument/2006/relationships/hyperlink" Target="mailto:jaskova@oupslomena.cz" TargetMode="External"/><Relationship Id="rId78" Type="http://schemas.openxmlformats.org/officeDocument/2006/relationships/hyperlink" Target="mailto:vedprovozu@dszastavka.cz" TargetMode="External"/><Relationship Id="rId81" Type="http://schemas.openxmlformats.org/officeDocument/2006/relationships/hyperlink" Target="mailto:zavodna@spsbv.cz" TargetMode="External"/><Relationship Id="rId86" Type="http://schemas.openxmlformats.org/officeDocument/2006/relationships/hyperlink" Target="mailto:info@zushodonin.cz" TargetMode="External"/><Relationship Id="rId94" Type="http://schemas.openxmlformats.org/officeDocument/2006/relationships/hyperlink" Target="mailto:bartos@jilova.cz" TargetMode="External"/><Relationship Id="rId99" Type="http://schemas.openxmlformats.org/officeDocument/2006/relationships/hyperlink" Target="mailto:p.reditelka@gmail.com" TargetMode="External"/><Relationship Id="rId101" Type="http://schemas.openxmlformats.org/officeDocument/2006/relationships/hyperlink" Target="mailto:skola@spsstavbrno.cz" TargetMode="External"/><Relationship Id="rId122" Type="http://schemas.openxmlformats.org/officeDocument/2006/relationships/hyperlink" Target="mailto:ddm.straznice@gmail.com" TargetMode="External"/><Relationship Id="rId130" Type="http://schemas.openxmlformats.org/officeDocument/2006/relationships/hyperlink" Target="mailto:vedenividenska@post.cz" TargetMode="External"/><Relationship Id="rId135" Type="http://schemas.openxmlformats.org/officeDocument/2006/relationships/hyperlink" Target="mailto:alexova@kruhznojmo.cz" TargetMode="External"/><Relationship Id="rId4" Type="http://schemas.openxmlformats.org/officeDocument/2006/relationships/hyperlink" Target="mailto:Jana.Romanakova@issabrno.cz" TargetMode="External"/><Relationship Id="rId9" Type="http://schemas.openxmlformats.org/officeDocument/2006/relationships/hyperlink" Target="mailto:koudelka@fortika.cz" TargetMode="External"/><Relationship Id="rId13" Type="http://schemas.openxmlformats.org/officeDocument/2006/relationships/hyperlink" Target="mailto:ucetni@ddboskovice.cz" TargetMode="External"/><Relationship Id="rId18" Type="http://schemas.openxmlformats.org/officeDocument/2006/relationships/hyperlink" Target="mailto:ekonom@domuvek.cz" TargetMode="External"/><Relationship Id="rId39" Type="http://schemas.openxmlformats.org/officeDocument/2006/relationships/hyperlink" Target="mailto:info@svisv.cz" TargetMode="External"/><Relationship Id="rId109" Type="http://schemas.openxmlformats.org/officeDocument/2006/relationships/hyperlink" Target="mailto:emin@eminzamek.cz" TargetMode="External"/><Relationship Id="rId34" Type="http://schemas.openxmlformats.org/officeDocument/2006/relationships/hyperlink" Target="mailto:vedeni@zssekaninova.cz" TargetMode="External"/><Relationship Id="rId50" Type="http://schemas.openxmlformats.org/officeDocument/2006/relationships/hyperlink" Target="mailto:info@svcivancice.cz" TargetMode="External"/><Relationship Id="rId55" Type="http://schemas.openxmlformats.org/officeDocument/2006/relationships/hyperlink" Target="mailto:posta@spgs-bce.cz" TargetMode="External"/><Relationship Id="rId76" Type="http://schemas.openxmlformats.org/officeDocument/2006/relationships/hyperlink" Target="mailto:ss.gellnerova@skolyjm.cz" TargetMode="External"/><Relationship Id="rId97" Type="http://schemas.openxmlformats.org/officeDocument/2006/relationships/hyperlink" Target="mailto:sekretariat@soubosonohy.cz" TargetMode="External"/><Relationship Id="rId104" Type="http://schemas.openxmlformats.org/officeDocument/2006/relationships/hyperlink" Target="mailto:baluchova@sos-vyskov.cz" TargetMode="External"/><Relationship Id="rId120" Type="http://schemas.openxmlformats.org/officeDocument/2006/relationships/hyperlink" Target="mailto:info@skolavresovice.cz" TargetMode="External"/><Relationship Id="rId125" Type="http://schemas.openxmlformats.org/officeDocument/2006/relationships/hyperlink" Target="mailto:posta@kr-jihomoravsky.cz" TargetMode="External"/><Relationship Id="rId141" Type="http://schemas.microsoft.com/office/2017/10/relationships/threadedComment" Target="../threadedComments/threadedComment1.xml"/><Relationship Id="rId7" Type="http://schemas.openxmlformats.org/officeDocument/2006/relationships/hyperlink" Target="mailto:m.sperkova@domovbozice.cz%0acurdova@domovbozice.cz" TargetMode="External"/><Relationship Id="rId71" Type="http://schemas.openxmlformats.org/officeDocument/2006/relationships/hyperlink" Target="mailto:horak.jiri@nemhu.cz" TargetMode="External"/><Relationship Id="rId92" Type="http://schemas.openxmlformats.org/officeDocument/2006/relationships/hyperlink" Target="mailto:posta@zusboskovice.cz" TargetMode="External"/><Relationship Id="rId2" Type="http://schemas.openxmlformats.org/officeDocument/2006/relationships/hyperlink" Target="mailto:technik@muzeumznojmo.cz" TargetMode="External"/><Relationship Id="rId29" Type="http://schemas.openxmlformats.org/officeDocument/2006/relationships/hyperlink" Target="mailto:matailova.dmklast@seznam.cz" TargetMode="External"/><Relationship Id="rId24" Type="http://schemas.openxmlformats.org/officeDocument/2006/relationships/hyperlink" Target="mailto:grygar@jilova.cz" TargetMode="External"/><Relationship Id="rId40" Type="http://schemas.openxmlformats.org/officeDocument/2006/relationships/hyperlink" Target="mailto:info@zspalackeho.cz" TargetMode="External"/><Relationship Id="rId45" Type="http://schemas.openxmlformats.org/officeDocument/2006/relationships/hyperlink" Target="mailto:milada.rozsypalova@specskiva.cz" TargetMode="External"/><Relationship Id="rId66" Type="http://schemas.openxmlformats.org/officeDocument/2006/relationships/hyperlink" Target="mailto:oralek@ibsenka.cz" TargetMode="External"/><Relationship Id="rId87" Type="http://schemas.openxmlformats.org/officeDocument/2006/relationships/hyperlink" Target="mailto:info@zushodonin.cz" TargetMode="External"/><Relationship Id="rId110" Type="http://schemas.openxmlformats.org/officeDocument/2006/relationships/hyperlink" Target="mailto:reditel@spsjedovnice.cz" TargetMode="External"/><Relationship Id="rId115" Type="http://schemas.openxmlformats.org/officeDocument/2006/relationships/hyperlink" Target="mailto:blanka.vetyskova@gmail.com" TargetMode="External"/><Relationship Id="rId131" Type="http://schemas.openxmlformats.org/officeDocument/2006/relationships/hyperlink" Target="mailto:skola@spsstavbrno.cz" TargetMode="External"/><Relationship Id="rId136" Type="http://schemas.openxmlformats.org/officeDocument/2006/relationships/hyperlink" Target="mailto:vera.vesela@domovch.cz" TargetMode="External"/><Relationship Id="rId61" Type="http://schemas.openxmlformats.org/officeDocument/2006/relationships/hyperlink" Target="mailto:charvat.jiri@ddblansko.cz" TargetMode="External"/><Relationship Id="rId82" Type="http://schemas.openxmlformats.org/officeDocument/2006/relationships/hyperlink" Target="mailto:reditelzamecek@seznam.cz" TargetMode="External"/><Relationship Id="rId19" Type="http://schemas.openxmlformats.org/officeDocument/2006/relationships/hyperlink" Target="mailto:ekonom@domuvek.cz" TargetMode="External"/><Relationship Id="rId14" Type="http://schemas.openxmlformats.org/officeDocument/2006/relationships/hyperlink" Target="mailto:vendula.gacova@specskiva.cz" TargetMode="External"/><Relationship Id="rId30" Type="http://schemas.openxmlformats.org/officeDocument/2006/relationships/hyperlink" Target="mailto:detskydomov@mikulov.eu" TargetMode="External"/><Relationship Id="rId35" Type="http://schemas.openxmlformats.org/officeDocument/2006/relationships/hyperlink" Target="mailto:petrasova.jana@dckyjov.cz" TargetMode="External"/><Relationship Id="rId56" Type="http://schemas.openxmlformats.org/officeDocument/2006/relationships/hyperlink" Target="mailto:reditel@spgs-bce.cz" TargetMode="External"/><Relationship Id="rId77" Type="http://schemas.openxmlformats.org/officeDocument/2006/relationships/hyperlink" Target="mailto:necasova.lenka@kr-jihomoravsky.cz" TargetMode="External"/><Relationship Id="rId100" Type="http://schemas.openxmlformats.org/officeDocument/2006/relationships/hyperlink" Target="mailto:zuskapralove@gmail.com" TargetMode="External"/><Relationship Id="rId105" Type="http://schemas.openxmlformats.org/officeDocument/2006/relationships/hyperlink" Target="mailto:specsvyskov@quick.cz" TargetMode="External"/><Relationship Id="rId126" Type="http://schemas.openxmlformats.org/officeDocument/2006/relationships/hyperlink" Target="mailto:specsvyskov@quic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9E6F-D9D0-42F1-AA7B-C21C34E17E84}">
  <dimension ref="A1:L183"/>
  <sheetViews>
    <sheetView tabSelected="1" zoomScale="85" zoomScaleNormal="85" workbookViewId="0">
      <selection sqref="A1:K1"/>
    </sheetView>
  </sheetViews>
  <sheetFormatPr defaultColWidth="8.7109375" defaultRowHeight="14.25" x14ac:dyDescent="0.25"/>
  <cols>
    <col min="1" max="1" width="6.5703125" style="84" customWidth="1"/>
    <col min="2" max="2" width="8.28515625" style="84" customWidth="1"/>
    <col min="3" max="3" width="8.7109375" style="84"/>
    <col min="4" max="4" width="49.5703125" style="84" customWidth="1"/>
    <col min="5" max="5" width="27.7109375" style="84" customWidth="1"/>
    <col min="6" max="6" width="14.42578125" style="84" customWidth="1"/>
    <col min="7" max="7" width="10.85546875" style="84" customWidth="1"/>
    <col min="8" max="8" width="16.5703125" style="133" customWidth="1"/>
    <col min="9" max="9" width="34.5703125" style="84" customWidth="1"/>
    <col min="10" max="10" width="23" style="84" customWidth="1"/>
    <col min="11" max="11" width="13.140625" style="84" customWidth="1"/>
    <col min="12" max="12" width="30.42578125" style="84" customWidth="1"/>
    <col min="13" max="16384" width="8.7109375" style="84"/>
  </cols>
  <sheetData>
    <row r="1" spans="1:12" ht="37.5" customHeight="1" x14ac:dyDescent="0.25">
      <c r="A1" s="136" t="s">
        <v>4377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 ht="22.5" customHeight="1" x14ac:dyDescent="0.25">
      <c r="A2" s="136" t="s">
        <v>4378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22.5" customHeight="1" x14ac:dyDescent="0.25">
      <c r="A3" s="136" t="s">
        <v>4379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ht="22.5" customHeight="1" thickBo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s="90" customFormat="1" ht="55.5" customHeight="1" x14ac:dyDescent="0.25">
      <c r="A5" s="86"/>
      <c r="B5" s="87" t="s">
        <v>1</v>
      </c>
      <c r="C5" s="87" t="s">
        <v>0</v>
      </c>
      <c r="D5" s="87" t="s">
        <v>2</v>
      </c>
      <c r="E5" s="88" t="s">
        <v>3</v>
      </c>
      <c r="F5" s="88" t="s">
        <v>4</v>
      </c>
      <c r="G5" s="88" t="s">
        <v>4204</v>
      </c>
      <c r="H5" s="88" t="s">
        <v>4196</v>
      </c>
      <c r="I5" s="88" t="s">
        <v>4195</v>
      </c>
      <c r="J5" s="87" t="s">
        <v>4200</v>
      </c>
      <c r="K5" s="89" t="s">
        <v>4385</v>
      </c>
    </row>
    <row r="6" spans="1:12" s="90" customFormat="1" ht="37.5" customHeight="1" x14ac:dyDescent="0.25">
      <c r="A6" s="91">
        <v>1</v>
      </c>
      <c r="B6" s="92" t="str">
        <f>VLOOKUP(C6,List2!$1:$1048576,2,0)</f>
        <v>JM_020</v>
      </c>
      <c r="C6" s="93">
        <v>92738</v>
      </c>
      <c r="D6" s="94" t="str">
        <f>VLOOKUP(C6,[1]List2!$1:$1048576,4,0)</f>
        <v>Jihomoravské muzeum ve Znojmě, příspěvková organizace</v>
      </c>
      <c r="E6" s="95" t="s">
        <v>4205</v>
      </c>
      <c r="F6" s="92" t="s">
        <v>4097</v>
      </c>
      <c r="G6" s="94" t="s">
        <v>4203</v>
      </c>
      <c r="H6" s="93" t="s">
        <v>4098</v>
      </c>
      <c r="I6" s="93" t="s">
        <v>4383</v>
      </c>
      <c r="J6" s="82" t="s">
        <v>4198</v>
      </c>
      <c r="K6" s="96" t="s">
        <v>4384</v>
      </c>
      <c r="L6" s="97"/>
    </row>
    <row r="7" spans="1:12" ht="37.5" customHeight="1" x14ac:dyDescent="0.25">
      <c r="A7" s="91">
        <v>2</v>
      </c>
      <c r="B7" s="92" t="str">
        <f>VLOOKUP(C7,List2!$1:$1048576,2,0)</f>
        <v>JM_020</v>
      </c>
      <c r="C7" s="93">
        <v>92738</v>
      </c>
      <c r="D7" s="94" t="str">
        <f>VLOOKUP(C7,[1]List2!$1:$1048576,4,0)</f>
        <v>Jihomoravské muzeum ve Znojmě, příspěvková organizace</v>
      </c>
      <c r="E7" s="94" t="s">
        <v>4201</v>
      </c>
      <c r="F7" s="92" t="s">
        <v>4097</v>
      </c>
      <c r="G7" s="94" t="s">
        <v>4202</v>
      </c>
      <c r="H7" s="93" t="s">
        <v>4099</v>
      </c>
      <c r="I7" s="93" t="s">
        <v>4382</v>
      </c>
      <c r="J7" s="82" t="s">
        <v>4199</v>
      </c>
      <c r="K7" s="96" t="s">
        <v>4384</v>
      </c>
    </row>
    <row r="8" spans="1:12" ht="37.5" customHeight="1" x14ac:dyDescent="0.25">
      <c r="A8" s="91">
        <v>3</v>
      </c>
      <c r="B8" s="92" t="str">
        <f>VLOOKUP(C8,List2!$1:$1048576,2,0)</f>
        <v>JM_020</v>
      </c>
      <c r="C8" s="93">
        <v>92738</v>
      </c>
      <c r="D8" s="94" t="str">
        <f>VLOOKUP(C8,[1]List2!$1:$1048576,4,0)</f>
        <v>Jihomoravské muzeum ve Znojmě, příspěvková organizace</v>
      </c>
      <c r="E8" s="93" t="s">
        <v>4201</v>
      </c>
      <c r="F8" s="92" t="s">
        <v>4131</v>
      </c>
      <c r="G8" s="94" t="s">
        <v>4202</v>
      </c>
      <c r="H8" s="93" t="s">
        <v>4132</v>
      </c>
      <c r="I8" s="93" t="s">
        <v>4381</v>
      </c>
      <c r="J8" s="78" t="s">
        <v>4197</v>
      </c>
      <c r="K8" s="98" t="s">
        <v>4386</v>
      </c>
    </row>
    <row r="9" spans="1:12" ht="59.1" customHeight="1" thickBot="1" x14ac:dyDescent="0.3">
      <c r="A9" s="99">
        <v>4</v>
      </c>
      <c r="B9" s="100" t="str">
        <f>VLOOKUP(C9,List2!$1:$1048576,2,0)</f>
        <v>JM_020</v>
      </c>
      <c r="C9" s="101">
        <v>92738</v>
      </c>
      <c r="D9" s="102" t="str">
        <f>VLOOKUP(C9,[1]List2!$1:$1048576,4,0)</f>
        <v>Jihomoravské muzeum ve Znojmě, příspěvková organizace</v>
      </c>
      <c r="E9" s="101" t="s">
        <v>4201</v>
      </c>
      <c r="F9" s="100" t="s">
        <v>4131</v>
      </c>
      <c r="G9" s="102" t="s">
        <v>4202</v>
      </c>
      <c r="H9" s="101" t="s">
        <v>4133</v>
      </c>
      <c r="I9" s="101" t="s">
        <v>4380</v>
      </c>
      <c r="J9" s="79" t="s">
        <v>4199</v>
      </c>
      <c r="K9" s="103" t="s">
        <v>4386</v>
      </c>
    </row>
    <row r="10" spans="1:12" s="105" customFormat="1" ht="37.5" customHeight="1" thickBot="1" x14ac:dyDescent="0.3">
      <c r="A10" s="104"/>
      <c r="B10" s="137"/>
      <c r="C10" s="137"/>
      <c r="D10" s="137"/>
      <c r="E10" s="137"/>
      <c r="F10" s="137"/>
      <c r="G10" s="137"/>
      <c r="H10" s="137"/>
      <c r="I10" s="138"/>
      <c r="J10" s="138"/>
      <c r="K10" s="138"/>
    </row>
    <row r="11" spans="1:12" s="90" customFormat="1" ht="53.1" customHeight="1" x14ac:dyDescent="0.25">
      <c r="A11" s="86"/>
      <c r="B11" s="87" t="s">
        <v>1</v>
      </c>
      <c r="C11" s="87" t="s">
        <v>0</v>
      </c>
      <c r="D11" s="87" t="s">
        <v>2</v>
      </c>
      <c r="E11" s="88" t="s">
        <v>3</v>
      </c>
      <c r="F11" s="88" t="s">
        <v>4</v>
      </c>
      <c r="G11" s="88" t="s">
        <v>4204</v>
      </c>
      <c r="H11" s="88" t="s">
        <v>4196</v>
      </c>
      <c r="I11" s="88" t="s">
        <v>4195</v>
      </c>
      <c r="J11" s="87" t="s">
        <v>4200</v>
      </c>
      <c r="K11" s="89" t="s">
        <v>4376</v>
      </c>
    </row>
    <row r="12" spans="1:12" s="108" customFormat="1" ht="37.5" customHeight="1" x14ac:dyDescent="0.25">
      <c r="A12" s="106">
        <v>5</v>
      </c>
      <c r="B12" s="92" t="str">
        <f>VLOOKUP(C12,List2!$1:$1048576,2,0)</f>
        <v>JM_081</v>
      </c>
      <c r="C12" s="93">
        <v>89257</v>
      </c>
      <c r="D12" s="94" t="str">
        <f>VLOOKUP(C12,[2]List2!$1:$1048576,4,0)</f>
        <v>Muzeum Brněnska, příspěvková organizace</v>
      </c>
      <c r="E12" s="93" t="s">
        <v>4127</v>
      </c>
      <c r="F12" s="94" t="s">
        <v>4131</v>
      </c>
      <c r="G12" s="92" t="s">
        <v>4202</v>
      </c>
      <c r="H12" s="93" t="s">
        <v>4134</v>
      </c>
      <c r="I12" s="93" t="s">
        <v>4164</v>
      </c>
      <c r="J12" s="82" t="s">
        <v>4198</v>
      </c>
      <c r="K12" s="107" t="s">
        <v>4387</v>
      </c>
    </row>
    <row r="13" spans="1:12" s="108" customFormat="1" ht="37.5" customHeight="1" x14ac:dyDescent="0.25">
      <c r="A13" s="106">
        <v>6</v>
      </c>
      <c r="B13" s="92" t="str">
        <f>VLOOKUP(C13,List2!$1:$1048576,2,0)</f>
        <v>JM_081</v>
      </c>
      <c r="C13" s="93">
        <v>89257</v>
      </c>
      <c r="D13" s="94" t="str">
        <f>VLOOKUP(C13,[2]List2!$1:$1048576,4,0)</f>
        <v>Muzeum Brněnska, příspěvková organizace</v>
      </c>
      <c r="E13" s="93" t="s">
        <v>4127</v>
      </c>
      <c r="F13" s="94" t="s">
        <v>4131</v>
      </c>
      <c r="G13" s="94" t="s">
        <v>4202</v>
      </c>
      <c r="H13" s="93" t="s">
        <v>4135</v>
      </c>
      <c r="I13" s="93" t="s">
        <v>4165</v>
      </c>
      <c r="J13" s="82" t="s">
        <v>4197</v>
      </c>
      <c r="K13" s="98" t="s">
        <v>4386</v>
      </c>
    </row>
    <row r="14" spans="1:12" s="108" customFormat="1" ht="37.5" customHeight="1" x14ac:dyDescent="0.25">
      <c r="A14" s="106">
        <v>7</v>
      </c>
      <c r="B14" s="92" t="str">
        <f>VLOOKUP(C14,List2!$1:$1048576,2,0)</f>
        <v>JM_081</v>
      </c>
      <c r="C14" s="93">
        <v>89257</v>
      </c>
      <c r="D14" s="94" t="str">
        <f>VLOOKUP(C14,[2]List2!$1:$1048576,4,0)</f>
        <v>Muzeum Brněnska, příspěvková organizace</v>
      </c>
      <c r="E14" s="93" t="s">
        <v>4127</v>
      </c>
      <c r="F14" s="94" t="s">
        <v>4131</v>
      </c>
      <c r="G14" s="94" t="s">
        <v>4202</v>
      </c>
      <c r="H14" s="93" t="s">
        <v>4136</v>
      </c>
      <c r="I14" s="93" t="s">
        <v>4166</v>
      </c>
      <c r="J14" s="82" t="s">
        <v>4198</v>
      </c>
      <c r="K14" s="107" t="s">
        <v>4387</v>
      </c>
    </row>
    <row r="15" spans="1:12" s="108" customFormat="1" ht="37.5" customHeight="1" x14ac:dyDescent="0.25">
      <c r="A15" s="106">
        <v>8</v>
      </c>
      <c r="B15" s="92" t="str">
        <f>VLOOKUP(C15,List2!$1:$1048576,2,0)</f>
        <v>JM_081</v>
      </c>
      <c r="C15" s="93">
        <v>89257</v>
      </c>
      <c r="D15" s="94" t="str">
        <f>VLOOKUP(C15,[2]List2!$1:$1048576,4,0)</f>
        <v>Muzeum Brněnska, příspěvková organizace</v>
      </c>
      <c r="E15" s="93" t="s">
        <v>4127</v>
      </c>
      <c r="F15" s="94" t="s">
        <v>4131</v>
      </c>
      <c r="G15" s="94" t="s">
        <v>4202</v>
      </c>
      <c r="H15" s="93" t="s">
        <v>4137</v>
      </c>
      <c r="I15" s="93" t="s">
        <v>4167</v>
      </c>
      <c r="J15" s="82" t="s">
        <v>4197</v>
      </c>
      <c r="K15" s="98" t="s">
        <v>4386</v>
      </c>
    </row>
    <row r="16" spans="1:12" s="108" customFormat="1" ht="37.5" customHeight="1" x14ac:dyDescent="0.25">
      <c r="A16" s="106">
        <v>9</v>
      </c>
      <c r="B16" s="92" t="str">
        <f>VLOOKUP(C16,List2!$1:$1048576,2,0)</f>
        <v>JM_081</v>
      </c>
      <c r="C16" s="93">
        <v>89257</v>
      </c>
      <c r="D16" s="94" t="str">
        <f>VLOOKUP(C16,[2]List2!$1:$1048576,4,0)</f>
        <v>Muzeum Brněnska, příspěvková organizace</v>
      </c>
      <c r="E16" s="93" t="s">
        <v>4127</v>
      </c>
      <c r="F16" s="94" t="s">
        <v>4131</v>
      </c>
      <c r="G16" s="94" t="s">
        <v>4202</v>
      </c>
      <c r="H16" s="93" t="s">
        <v>4138</v>
      </c>
      <c r="I16" s="93" t="s">
        <v>4168</v>
      </c>
      <c r="J16" s="82" t="s">
        <v>4199</v>
      </c>
      <c r="K16" s="98" t="s">
        <v>4386</v>
      </c>
    </row>
    <row r="17" spans="1:12" s="108" customFormat="1" ht="37.5" customHeight="1" x14ac:dyDescent="0.25">
      <c r="A17" s="106">
        <v>10</v>
      </c>
      <c r="B17" s="92" t="str">
        <f>VLOOKUP(C17,List2!$1:$1048576,2,0)</f>
        <v>JM_081</v>
      </c>
      <c r="C17" s="93">
        <v>89257</v>
      </c>
      <c r="D17" s="94" t="str">
        <f>VLOOKUP(C17,[2]List2!$1:$1048576,4,0)</f>
        <v>Muzeum Brněnska, příspěvková organizace</v>
      </c>
      <c r="E17" s="109" t="s">
        <v>4206</v>
      </c>
      <c r="F17" s="94" t="s">
        <v>4131</v>
      </c>
      <c r="G17" s="94" t="s">
        <v>4202</v>
      </c>
      <c r="H17" s="93" t="s">
        <v>4139</v>
      </c>
      <c r="I17" s="93" t="s">
        <v>4169</v>
      </c>
      <c r="J17" s="82" t="s">
        <v>4197</v>
      </c>
      <c r="K17" s="98" t="s">
        <v>4386</v>
      </c>
      <c r="L17" s="110"/>
    </row>
    <row r="18" spans="1:12" s="108" customFormat="1" ht="37.5" customHeight="1" x14ac:dyDescent="0.25">
      <c r="A18" s="106">
        <v>11</v>
      </c>
      <c r="B18" s="92" t="str">
        <f>VLOOKUP(C18,List2!$1:$1048576,2,0)</f>
        <v>JM_081</v>
      </c>
      <c r="C18" s="93">
        <v>89257</v>
      </c>
      <c r="D18" s="94" t="str">
        <f>VLOOKUP(C18,[2]List2!$1:$1048576,4,0)</f>
        <v>Muzeum Brněnska, příspěvková organizace</v>
      </c>
      <c r="E18" s="93" t="s">
        <v>4206</v>
      </c>
      <c r="F18" s="94" t="s">
        <v>4131</v>
      </c>
      <c r="G18" s="94" t="s">
        <v>4202</v>
      </c>
      <c r="H18" s="93" t="s">
        <v>4140</v>
      </c>
      <c r="I18" s="93" t="s">
        <v>4170</v>
      </c>
      <c r="J18" s="82" t="s">
        <v>4199</v>
      </c>
      <c r="K18" s="98" t="s">
        <v>4386</v>
      </c>
    </row>
    <row r="19" spans="1:12" s="108" customFormat="1" ht="37.5" customHeight="1" x14ac:dyDescent="0.25">
      <c r="A19" s="106">
        <v>12</v>
      </c>
      <c r="B19" s="92" t="str">
        <f>VLOOKUP(C19,List2!$1:$1048576,2,0)</f>
        <v>JM_081</v>
      </c>
      <c r="C19" s="93">
        <v>89257</v>
      </c>
      <c r="D19" s="94" t="str">
        <f>VLOOKUP(C19,[2]List2!$1:$1048576,4,0)</f>
        <v>Muzeum Brněnska, příspěvková organizace</v>
      </c>
      <c r="E19" s="93" t="s">
        <v>4206</v>
      </c>
      <c r="F19" s="94" t="s">
        <v>4131</v>
      </c>
      <c r="G19" s="94" t="s">
        <v>4202</v>
      </c>
      <c r="H19" s="93" t="s">
        <v>4141</v>
      </c>
      <c r="I19" s="93" t="s">
        <v>4171</v>
      </c>
      <c r="J19" s="82" t="s">
        <v>4199</v>
      </c>
      <c r="K19" s="98" t="s">
        <v>4386</v>
      </c>
    </row>
    <row r="20" spans="1:12" s="108" customFormat="1" ht="37.5" customHeight="1" x14ac:dyDescent="0.25">
      <c r="A20" s="106">
        <v>13</v>
      </c>
      <c r="B20" s="92" t="str">
        <f>VLOOKUP(C20,List2!$1:$1048576,2,0)</f>
        <v>JM_081</v>
      </c>
      <c r="C20" s="93">
        <v>89257</v>
      </c>
      <c r="D20" s="94" t="str">
        <f>VLOOKUP(C20,[2]List2!$1:$1048576,4,0)</f>
        <v>Muzeum Brněnska, příspěvková organizace</v>
      </c>
      <c r="E20" s="93" t="s">
        <v>4206</v>
      </c>
      <c r="F20" s="94" t="s">
        <v>4131</v>
      </c>
      <c r="G20" s="94" t="s">
        <v>4202</v>
      </c>
      <c r="H20" s="93" t="s">
        <v>4142</v>
      </c>
      <c r="I20" s="93" t="s">
        <v>4172</v>
      </c>
      <c r="J20" s="82" t="s">
        <v>4199</v>
      </c>
      <c r="K20" s="98" t="s">
        <v>4386</v>
      </c>
    </row>
    <row r="21" spans="1:12" s="108" customFormat="1" ht="37.5" customHeight="1" x14ac:dyDescent="0.25">
      <c r="A21" s="106">
        <v>14</v>
      </c>
      <c r="B21" s="92" t="str">
        <f>VLOOKUP(C21,List2!$1:$1048576,2,0)</f>
        <v>JM_081</v>
      </c>
      <c r="C21" s="93">
        <v>89257</v>
      </c>
      <c r="D21" s="94" t="str">
        <f>VLOOKUP(C21,[2]List2!$1:$1048576,4,0)</f>
        <v>Muzeum Brněnska, příspěvková organizace</v>
      </c>
      <c r="E21" s="93" t="s">
        <v>4206</v>
      </c>
      <c r="F21" s="94" t="s">
        <v>4131</v>
      </c>
      <c r="G21" s="94" t="s">
        <v>4202</v>
      </c>
      <c r="H21" s="93" t="s">
        <v>4143</v>
      </c>
      <c r="I21" s="93" t="s">
        <v>4173</v>
      </c>
      <c r="J21" s="82" t="s">
        <v>4197</v>
      </c>
      <c r="K21" s="98" t="s">
        <v>4386</v>
      </c>
    </row>
    <row r="22" spans="1:12" s="108" customFormat="1" ht="37.5" customHeight="1" x14ac:dyDescent="0.25">
      <c r="A22" s="106">
        <v>15</v>
      </c>
      <c r="B22" s="92" t="str">
        <f>VLOOKUP(C22,List2!$1:$1048576,2,0)</f>
        <v>JM_081</v>
      </c>
      <c r="C22" s="93">
        <v>89257</v>
      </c>
      <c r="D22" s="94" t="str">
        <f>VLOOKUP(C22,[2]List2!$1:$1048576,4,0)</f>
        <v>Muzeum Brněnska, příspěvková organizace</v>
      </c>
      <c r="E22" s="93" t="s">
        <v>4206</v>
      </c>
      <c r="F22" s="94" t="s">
        <v>4131</v>
      </c>
      <c r="G22" s="94" t="s">
        <v>4202</v>
      </c>
      <c r="H22" s="93" t="s">
        <v>4144</v>
      </c>
      <c r="I22" s="93" t="s">
        <v>4174</v>
      </c>
      <c r="J22" s="82" t="s">
        <v>4199</v>
      </c>
      <c r="K22" s="98" t="s">
        <v>4386</v>
      </c>
    </row>
    <row r="23" spans="1:12" s="108" customFormat="1" ht="37.5" customHeight="1" x14ac:dyDescent="0.25">
      <c r="A23" s="106">
        <v>16</v>
      </c>
      <c r="B23" s="92" t="str">
        <f>VLOOKUP(C23,List2!$1:$1048576,2,0)</f>
        <v>JM_081</v>
      </c>
      <c r="C23" s="93">
        <v>89257</v>
      </c>
      <c r="D23" s="94" t="str">
        <f>VLOOKUP(C23,[2]List2!$1:$1048576,4,0)</f>
        <v>Muzeum Brněnska, příspěvková organizace</v>
      </c>
      <c r="E23" s="93" t="s">
        <v>4206</v>
      </c>
      <c r="F23" s="94" t="s">
        <v>4131</v>
      </c>
      <c r="G23" s="94" t="s">
        <v>4202</v>
      </c>
      <c r="H23" s="93" t="s">
        <v>4145</v>
      </c>
      <c r="I23" s="93" t="s">
        <v>4175</v>
      </c>
      <c r="J23" s="82" t="s">
        <v>4199</v>
      </c>
      <c r="K23" s="98" t="s">
        <v>4386</v>
      </c>
    </row>
    <row r="24" spans="1:12" s="108" customFormat="1" ht="37.5" customHeight="1" x14ac:dyDescent="0.25">
      <c r="A24" s="106">
        <v>17</v>
      </c>
      <c r="B24" s="92" t="str">
        <f>VLOOKUP(C24,List2!$1:$1048576,2,0)</f>
        <v>JM_081</v>
      </c>
      <c r="C24" s="93">
        <v>89257</v>
      </c>
      <c r="D24" s="94" t="str">
        <f>VLOOKUP(C24,[2]List2!$1:$1048576,4,0)</f>
        <v>Muzeum Brněnska, příspěvková organizace</v>
      </c>
      <c r="E24" s="93" t="s">
        <v>4128</v>
      </c>
      <c r="F24" s="94" t="s">
        <v>4131</v>
      </c>
      <c r="G24" s="94" t="s">
        <v>4202</v>
      </c>
      <c r="H24" s="93" t="s">
        <v>4146</v>
      </c>
      <c r="I24" s="93" t="s">
        <v>4176</v>
      </c>
      <c r="J24" s="82" t="s">
        <v>4197</v>
      </c>
      <c r="K24" s="98" t="s">
        <v>4386</v>
      </c>
    </row>
    <row r="25" spans="1:12" s="108" customFormat="1" ht="37.5" customHeight="1" x14ac:dyDescent="0.25">
      <c r="A25" s="106">
        <v>18</v>
      </c>
      <c r="B25" s="92" t="str">
        <f>VLOOKUP(C25,List2!$1:$1048576,2,0)</f>
        <v>JM_081</v>
      </c>
      <c r="C25" s="93">
        <v>89257</v>
      </c>
      <c r="D25" s="94" t="str">
        <f>VLOOKUP(C25,[2]List2!$1:$1048576,4,0)</f>
        <v>Muzeum Brněnska, příspěvková organizace</v>
      </c>
      <c r="E25" s="93" t="s">
        <v>4128</v>
      </c>
      <c r="F25" s="94" t="s">
        <v>4131</v>
      </c>
      <c r="G25" s="94" t="s">
        <v>4202</v>
      </c>
      <c r="H25" s="93" t="s">
        <v>4147</v>
      </c>
      <c r="I25" s="93" t="s">
        <v>4177</v>
      </c>
      <c r="J25" s="82" t="s">
        <v>4197</v>
      </c>
      <c r="K25" s="98" t="s">
        <v>4386</v>
      </c>
    </row>
    <row r="26" spans="1:12" s="108" customFormat="1" ht="37.5" customHeight="1" x14ac:dyDescent="0.25">
      <c r="A26" s="106">
        <v>19</v>
      </c>
      <c r="B26" s="92" t="str">
        <f>VLOOKUP(C26,List2!$1:$1048576,2,0)</f>
        <v>JM_081</v>
      </c>
      <c r="C26" s="93">
        <v>89257</v>
      </c>
      <c r="D26" s="94" t="str">
        <f>VLOOKUP(C26,[2]List2!$1:$1048576,4,0)</f>
        <v>Muzeum Brněnska, příspěvková organizace</v>
      </c>
      <c r="E26" s="93" t="s">
        <v>4128</v>
      </c>
      <c r="F26" s="94" t="s">
        <v>4131</v>
      </c>
      <c r="G26" s="94" t="s">
        <v>4202</v>
      </c>
      <c r="H26" s="93" t="s">
        <v>4148</v>
      </c>
      <c r="I26" s="93" t="s">
        <v>4178</v>
      </c>
      <c r="J26" s="82" t="s">
        <v>4197</v>
      </c>
      <c r="K26" s="98" t="s">
        <v>4386</v>
      </c>
    </row>
    <row r="27" spans="1:12" s="108" customFormat="1" ht="37.5" customHeight="1" x14ac:dyDescent="0.25">
      <c r="A27" s="106">
        <v>20</v>
      </c>
      <c r="B27" s="92" t="str">
        <f>VLOOKUP(C27,List2!$1:$1048576,2,0)</f>
        <v>JM_081</v>
      </c>
      <c r="C27" s="93">
        <v>89257</v>
      </c>
      <c r="D27" s="94" t="str">
        <f>VLOOKUP(C27,[2]List2!$1:$1048576,4,0)</f>
        <v>Muzeum Brněnska, příspěvková organizace</v>
      </c>
      <c r="E27" s="93" t="s">
        <v>4128</v>
      </c>
      <c r="F27" s="94" t="s">
        <v>4131</v>
      </c>
      <c r="G27" s="94" t="s">
        <v>4202</v>
      </c>
      <c r="H27" s="93" t="s">
        <v>4149</v>
      </c>
      <c r="I27" s="93" t="s">
        <v>4179</v>
      </c>
      <c r="J27" s="82" t="s">
        <v>4198</v>
      </c>
      <c r="K27" s="107" t="s">
        <v>4387</v>
      </c>
    </row>
    <row r="28" spans="1:12" s="108" customFormat="1" ht="37.5" customHeight="1" x14ac:dyDescent="0.25">
      <c r="A28" s="106">
        <v>21</v>
      </c>
      <c r="B28" s="92" t="str">
        <f>VLOOKUP(C28,List2!$1:$1048576,2,0)</f>
        <v>JM_081</v>
      </c>
      <c r="C28" s="93">
        <v>89257</v>
      </c>
      <c r="D28" s="94" t="str">
        <f>VLOOKUP(C28,[2]List2!$1:$1048576,4,0)</f>
        <v>Muzeum Brněnska, příspěvková organizace</v>
      </c>
      <c r="E28" s="93" t="s">
        <v>4128</v>
      </c>
      <c r="F28" s="94" t="s">
        <v>4131</v>
      </c>
      <c r="G28" s="94" t="s">
        <v>4202</v>
      </c>
      <c r="H28" s="93" t="s">
        <v>4150</v>
      </c>
      <c r="I28" s="93" t="s">
        <v>4180</v>
      </c>
      <c r="J28" s="82" t="s">
        <v>4197</v>
      </c>
      <c r="K28" s="98" t="s">
        <v>4386</v>
      </c>
    </row>
    <row r="29" spans="1:12" s="108" customFormat="1" ht="37.5" customHeight="1" x14ac:dyDescent="0.25">
      <c r="A29" s="106">
        <v>22</v>
      </c>
      <c r="B29" s="92" t="str">
        <f>VLOOKUP(C29,List2!$1:$1048576,2,0)</f>
        <v>JM_081</v>
      </c>
      <c r="C29" s="93">
        <v>89257</v>
      </c>
      <c r="D29" s="94" t="str">
        <f>VLOOKUP(C29,[2]List2!$1:$1048576,4,0)</f>
        <v>Muzeum Brněnska, příspěvková organizace</v>
      </c>
      <c r="E29" s="93" t="s">
        <v>4128</v>
      </c>
      <c r="F29" s="94" t="s">
        <v>4131</v>
      </c>
      <c r="G29" s="94" t="s">
        <v>4202</v>
      </c>
      <c r="H29" s="93" t="s">
        <v>4151</v>
      </c>
      <c r="I29" s="93" t="s">
        <v>4181</v>
      </c>
      <c r="J29" s="82" t="s">
        <v>4199</v>
      </c>
      <c r="K29" s="98" t="s">
        <v>4386</v>
      </c>
    </row>
    <row r="30" spans="1:12" s="108" customFormat="1" ht="37.5" customHeight="1" x14ac:dyDescent="0.25">
      <c r="A30" s="106">
        <v>23</v>
      </c>
      <c r="B30" s="92" t="str">
        <f>VLOOKUP(C30,List2!$1:$1048576,2,0)</f>
        <v>JM_081</v>
      </c>
      <c r="C30" s="93">
        <v>89257</v>
      </c>
      <c r="D30" s="94" t="str">
        <f>VLOOKUP(C30,[2]List2!$1:$1048576,4,0)</f>
        <v>Muzeum Brněnska, příspěvková organizace</v>
      </c>
      <c r="E30" s="93" t="s">
        <v>4128</v>
      </c>
      <c r="F30" s="94" t="s">
        <v>4131</v>
      </c>
      <c r="G30" s="94" t="s">
        <v>4202</v>
      </c>
      <c r="H30" s="93" t="s">
        <v>4152</v>
      </c>
      <c r="I30" s="93" t="s">
        <v>4182</v>
      </c>
      <c r="J30" s="82" t="s">
        <v>4199</v>
      </c>
      <c r="K30" s="98" t="s">
        <v>4386</v>
      </c>
    </row>
    <row r="31" spans="1:12" s="108" customFormat="1" ht="37.5" customHeight="1" x14ac:dyDescent="0.25">
      <c r="A31" s="106">
        <v>24</v>
      </c>
      <c r="B31" s="92" t="str">
        <f>VLOOKUP(C31,List2!$1:$1048576,2,0)</f>
        <v>JM_081</v>
      </c>
      <c r="C31" s="93">
        <v>89257</v>
      </c>
      <c r="D31" s="94" t="str">
        <f>VLOOKUP(C31,[2]List2!$1:$1048576,4,0)</f>
        <v>Muzeum Brněnska, příspěvková organizace</v>
      </c>
      <c r="E31" s="109" t="s">
        <v>4129</v>
      </c>
      <c r="F31" s="94" t="s">
        <v>4131</v>
      </c>
      <c r="G31" s="94" t="s">
        <v>4203</v>
      </c>
      <c r="H31" s="93" t="s">
        <v>4153</v>
      </c>
      <c r="I31" s="93" t="s">
        <v>4183</v>
      </c>
      <c r="J31" s="82" t="s">
        <v>4198</v>
      </c>
      <c r="K31" s="107" t="s">
        <v>4387</v>
      </c>
      <c r="L31" s="110"/>
    </row>
    <row r="32" spans="1:12" s="108" customFormat="1" ht="37.5" customHeight="1" x14ac:dyDescent="0.25">
      <c r="A32" s="106">
        <v>25</v>
      </c>
      <c r="B32" s="92" t="str">
        <f>VLOOKUP(C32,List2!$1:$1048576,2,0)</f>
        <v>JM_081</v>
      </c>
      <c r="C32" s="93">
        <v>89257</v>
      </c>
      <c r="D32" s="94" t="str">
        <f>VLOOKUP(C32,[2]List2!$1:$1048576,4,0)</f>
        <v>Muzeum Brněnska, příspěvková organizace</v>
      </c>
      <c r="E32" s="93" t="s">
        <v>4129</v>
      </c>
      <c r="F32" s="94" t="s">
        <v>4131</v>
      </c>
      <c r="G32" s="94" t="s">
        <v>4203</v>
      </c>
      <c r="H32" s="93" t="s">
        <v>4154</v>
      </c>
      <c r="I32" s="93" t="s">
        <v>4184</v>
      </c>
      <c r="J32" s="82" t="s">
        <v>4198</v>
      </c>
      <c r="K32" s="107" t="s">
        <v>4387</v>
      </c>
    </row>
    <row r="33" spans="1:11" s="108" customFormat="1" ht="37.5" customHeight="1" x14ac:dyDescent="0.25">
      <c r="A33" s="106">
        <v>26</v>
      </c>
      <c r="B33" s="92" t="str">
        <f>VLOOKUP(C33,List2!$1:$1048576,2,0)</f>
        <v>JM_081</v>
      </c>
      <c r="C33" s="93">
        <v>89257</v>
      </c>
      <c r="D33" s="94" t="str">
        <f>VLOOKUP(C33,[2]List2!$1:$1048576,4,0)</f>
        <v>Muzeum Brněnska, příspěvková organizace</v>
      </c>
      <c r="E33" s="93" t="s">
        <v>4129</v>
      </c>
      <c r="F33" s="94" t="s">
        <v>4131</v>
      </c>
      <c r="G33" s="94" t="s">
        <v>4203</v>
      </c>
      <c r="H33" s="93" t="s">
        <v>4155</v>
      </c>
      <c r="I33" s="93" t="s">
        <v>4185</v>
      </c>
      <c r="J33" s="82" t="s">
        <v>4198</v>
      </c>
      <c r="K33" s="107" t="s">
        <v>4387</v>
      </c>
    </row>
    <row r="34" spans="1:11" s="108" customFormat="1" ht="37.5" customHeight="1" x14ac:dyDescent="0.25">
      <c r="A34" s="106">
        <v>27</v>
      </c>
      <c r="B34" s="92" t="str">
        <f>VLOOKUP(C34,List2!$1:$1048576,2,0)</f>
        <v>JM_081</v>
      </c>
      <c r="C34" s="93">
        <v>89257</v>
      </c>
      <c r="D34" s="94" t="str">
        <f>VLOOKUP(C34,[2]List2!$1:$1048576,4,0)</f>
        <v>Muzeum Brněnska, příspěvková organizace</v>
      </c>
      <c r="E34" s="93" t="s">
        <v>4129</v>
      </c>
      <c r="F34" s="94" t="s">
        <v>4131</v>
      </c>
      <c r="G34" s="94" t="s">
        <v>4202</v>
      </c>
      <c r="H34" s="93" t="s">
        <v>4156</v>
      </c>
      <c r="I34" s="93" t="s">
        <v>4186</v>
      </c>
      <c r="J34" s="82" t="s">
        <v>4199</v>
      </c>
      <c r="K34" s="98" t="s">
        <v>4386</v>
      </c>
    </row>
    <row r="35" spans="1:11" s="108" customFormat="1" ht="37.5" customHeight="1" x14ac:dyDescent="0.25">
      <c r="A35" s="106">
        <v>28</v>
      </c>
      <c r="B35" s="92" t="str">
        <f>VLOOKUP(C35,List2!$1:$1048576,2,0)</f>
        <v>JM_081</v>
      </c>
      <c r="C35" s="93">
        <v>89257</v>
      </c>
      <c r="D35" s="94" t="str">
        <f>VLOOKUP(C35,[2]List2!$1:$1048576,4,0)</f>
        <v>Muzeum Brněnska, příspěvková organizace</v>
      </c>
      <c r="E35" s="93" t="s">
        <v>4129</v>
      </c>
      <c r="F35" s="94" t="s">
        <v>4131</v>
      </c>
      <c r="G35" s="94" t="s">
        <v>4202</v>
      </c>
      <c r="H35" s="93" t="s">
        <v>4157</v>
      </c>
      <c r="I35" s="93" t="s">
        <v>4187</v>
      </c>
      <c r="J35" s="82" t="s">
        <v>4199</v>
      </c>
      <c r="K35" s="98" t="s">
        <v>4386</v>
      </c>
    </row>
    <row r="36" spans="1:11" s="108" customFormat="1" ht="37.5" customHeight="1" x14ac:dyDescent="0.25">
      <c r="A36" s="106">
        <v>29</v>
      </c>
      <c r="B36" s="92" t="str">
        <f>VLOOKUP(C36,List2!$1:$1048576,2,0)</f>
        <v>JM_081</v>
      </c>
      <c r="C36" s="93">
        <v>89257</v>
      </c>
      <c r="D36" s="94" t="str">
        <f>VLOOKUP(C36,[2]List2!$1:$1048576,4,0)</f>
        <v>Muzeum Brněnska, příspěvková organizace</v>
      </c>
      <c r="E36" s="93" t="s">
        <v>4129</v>
      </c>
      <c r="F36" s="94" t="s">
        <v>4131</v>
      </c>
      <c r="G36" s="94" t="s">
        <v>4202</v>
      </c>
      <c r="H36" s="93" t="s">
        <v>4158</v>
      </c>
      <c r="I36" s="93" t="s">
        <v>4188</v>
      </c>
      <c r="J36" s="82" t="s">
        <v>4198</v>
      </c>
      <c r="K36" s="107" t="s">
        <v>4387</v>
      </c>
    </row>
    <row r="37" spans="1:11" s="108" customFormat="1" ht="48.75" customHeight="1" x14ac:dyDescent="0.25">
      <c r="A37" s="106">
        <v>30</v>
      </c>
      <c r="B37" s="92" t="str">
        <f>VLOOKUP(C37,List2!$1:$1048576,2,0)</f>
        <v>JM_081</v>
      </c>
      <c r="C37" s="93">
        <v>89257</v>
      </c>
      <c r="D37" s="94" t="str">
        <f>VLOOKUP(C37,[2]List2!$1:$1048576,4,0)</f>
        <v>Muzeum Brněnska, příspěvková organizace</v>
      </c>
      <c r="E37" s="93" t="s">
        <v>4129</v>
      </c>
      <c r="F37" s="94" t="s">
        <v>4131</v>
      </c>
      <c r="G37" s="94" t="s">
        <v>4202</v>
      </c>
      <c r="H37" s="93" t="s">
        <v>4159</v>
      </c>
      <c r="I37" s="93" t="s">
        <v>4189</v>
      </c>
      <c r="J37" s="82" t="s">
        <v>4197</v>
      </c>
      <c r="K37" s="98" t="s">
        <v>4386</v>
      </c>
    </row>
    <row r="38" spans="1:11" s="108" customFormat="1" ht="37.5" customHeight="1" thickBot="1" x14ac:dyDescent="0.3">
      <c r="A38" s="111">
        <v>31</v>
      </c>
      <c r="B38" s="100" t="str">
        <f>VLOOKUP(C38,List2!$1:$1048576,2,0)</f>
        <v>JM_081</v>
      </c>
      <c r="C38" s="101">
        <v>89257</v>
      </c>
      <c r="D38" s="102" t="str">
        <f>VLOOKUP(C38,[2]List2!$1:$1048576,4,0)</f>
        <v>Muzeum Brněnska, příspěvková organizace</v>
      </c>
      <c r="E38" s="101" t="s">
        <v>4129</v>
      </c>
      <c r="F38" s="102" t="s">
        <v>4131</v>
      </c>
      <c r="G38" s="102" t="s">
        <v>4202</v>
      </c>
      <c r="H38" s="101" t="s">
        <v>4147</v>
      </c>
      <c r="I38" s="101" t="s">
        <v>4190</v>
      </c>
      <c r="J38" s="83" t="s">
        <v>4197</v>
      </c>
      <c r="K38" s="103" t="s">
        <v>4386</v>
      </c>
    </row>
    <row r="39" spans="1:11" s="112" customFormat="1" ht="35.450000000000003" customHeight="1" thickBot="1" x14ac:dyDescent="0.35">
      <c r="J39" s="113"/>
      <c r="K39" s="114"/>
    </row>
    <row r="40" spans="1:11" s="90" customFormat="1" ht="53.1" customHeight="1" x14ac:dyDescent="0.25">
      <c r="A40" s="86"/>
      <c r="B40" s="87" t="s">
        <v>1</v>
      </c>
      <c r="C40" s="87" t="s">
        <v>0</v>
      </c>
      <c r="D40" s="87" t="s">
        <v>2</v>
      </c>
      <c r="E40" s="88" t="s">
        <v>3</v>
      </c>
      <c r="F40" s="88" t="s">
        <v>4</v>
      </c>
      <c r="G40" s="88" t="s">
        <v>4204</v>
      </c>
      <c r="H40" s="88" t="s">
        <v>4196</v>
      </c>
      <c r="I40" s="88" t="s">
        <v>4195</v>
      </c>
      <c r="J40" s="87" t="s">
        <v>4200</v>
      </c>
      <c r="K40" s="89" t="s">
        <v>4385</v>
      </c>
    </row>
    <row r="41" spans="1:11" s="116" customFormat="1" ht="47.1" customHeight="1" x14ac:dyDescent="0.25">
      <c r="A41" s="91">
        <v>32</v>
      </c>
      <c r="B41" s="92" t="str">
        <f>VLOOKUP(C41,List2!$1:$1048576,2,0)</f>
        <v>JM_083</v>
      </c>
      <c r="C41" s="115">
        <v>92401</v>
      </c>
      <c r="D41" s="94" t="str">
        <f>VLOOKUP(C41,[3]List2!$1:$1048576,4,0)</f>
        <v>Muzeum Vyškovska, příspěvková organizace</v>
      </c>
      <c r="E41" s="92" t="s">
        <v>4207</v>
      </c>
      <c r="F41" s="92" t="s">
        <v>4097</v>
      </c>
      <c r="G41" s="94" t="s">
        <v>4202</v>
      </c>
      <c r="H41" s="93" t="s">
        <v>4208</v>
      </c>
      <c r="I41" s="93" t="s">
        <v>4209</v>
      </c>
      <c r="J41" s="82" t="s">
        <v>4197</v>
      </c>
      <c r="K41" s="96" t="s">
        <v>4384</v>
      </c>
    </row>
    <row r="42" spans="1:11" s="116" customFormat="1" ht="47.1" customHeight="1" x14ac:dyDescent="0.25">
      <c r="A42" s="91">
        <v>33</v>
      </c>
      <c r="B42" s="92" t="str">
        <f>VLOOKUP(C42,List2!$1:$1048576,2,0)</f>
        <v>JM_083</v>
      </c>
      <c r="C42" s="115">
        <v>92401</v>
      </c>
      <c r="D42" s="94" t="str">
        <f>VLOOKUP(C42,[3]List2!$1:$1048576,4,0)</f>
        <v>Muzeum Vyškovska, příspěvková organizace</v>
      </c>
      <c r="E42" s="92" t="s">
        <v>4207</v>
      </c>
      <c r="F42" s="92" t="s">
        <v>4131</v>
      </c>
      <c r="G42" s="94" t="s">
        <v>4202</v>
      </c>
      <c r="H42" s="93" t="s">
        <v>4210</v>
      </c>
      <c r="I42" s="94" t="s">
        <v>4211</v>
      </c>
      <c r="J42" s="78" t="s">
        <v>4199</v>
      </c>
      <c r="K42" s="98" t="s">
        <v>4386</v>
      </c>
    </row>
    <row r="43" spans="1:11" s="116" customFormat="1" ht="47.1" customHeight="1" x14ac:dyDescent="0.25">
      <c r="A43" s="91">
        <v>34</v>
      </c>
      <c r="B43" s="92" t="str">
        <f>VLOOKUP(C43,List2!$1:$1048576,2,0)</f>
        <v>JM_083</v>
      </c>
      <c r="C43" s="115">
        <v>92401</v>
      </c>
      <c r="D43" s="94" t="str">
        <f>VLOOKUP(C43,[3]List2!$1:$1048576,4,0)</f>
        <v>Muzeum Vyškovska, příspěvková organizace</v>
      </c>
      <c r="E43" s="92" t="s">
        <v>4207</v>
      </c>
      <c r="F43" s="92" t="s">
        <v>4131</v>
      </c>
      <c r="G43" s="94" t="s">
        <v>4202</v>
      </c>
      <c r="H43" s="93" t="s">
        <v>4212</v>
      </c>
      <c r="I43" s="94" t="s">
        <v>4213</v>
      </c>
      <c r="J43" s="78" t="s">
        <v>4198</v>
      </c>
      <c r="K43" s="107" t="s">
        <v>4387</v>
      </c>
    </row>
    <row r="44" spans="1:11" s="116" customFormat="1" ht="47.1" customHeight="1" x14ac:dyDescent="0.25">
      <c r="A44" s="91">
        <v>35</v>
      </c>
      <c r="B44" s="92" t="str">
        <f>VLOOKUP(C44,List2!$1:$1048576,2,0)</f>
        <v>JM_083</v>
      </c>
      <c r="C44" s="115">
        <v>92401</v>
      </c>
      <c r="D44" s="94" t="str">
        <f>VLOOKUP(C44,[3]List2!$1:$1048576,4,0)</f>
        <v>Muzeum Vyškovska, příspěvková organizace</v>
      </c>
      <c r="E44" s="92" t="s">
        <v>4207</v>
      </c>
      <c r="F44" s="92" t="s">
        <v>4131</v>
      </c>
      <c r="G44" s="94" t="s">
        <v>4202</v>
      </c>
      <c r="H44" s="93" t="s">
        <v>4214</v>
      </c>
      <c r="I44" s="94" t="s">
        <v>4215</v>
      </c>
      <c r="J44" s="78" t="s">
        <v>4197</v>
      </c>
      <c r="K44" s="98" t="s">
        <v>4386</v>
      </c>
    </row>
    <row r="45" spans="1:11" s="116" customFormat="1" ht="47.1" customHeight="1" x14ac:dyDescent="0.25">
      <c r="A45" s="91">
        <v>36</v>
      </c>
      <c r="B45" s="92" t="str">
        <f>VLOOKUP(C45,List2!$1:$1048576,2,0)</f>
        <v>JM_083</v>
      </c>
      <c r="C45" s="115">
        <v>92401</v>
      </c>
      <c r="D45" s="94" t="str">
        <f>VLOOKUP(C45,[3]List2!$1:$1048576,4,0)</f>
        <v>Muzeum Vyškovska, příspěvková organizace</v>
      </c>
      <c r="E45" s="92" t="s">
        <v>4207</v>
      </c>
      <c r="F45" s="92" t="s">
        <v>4131</v>
      </c>
      <c r="G45" s="94" t="s">
        <v>4202</v>
      </c>
      <c r="H45" s="93" t="s">
        <v>4216</v>
      </c>
      <c r="I45" s="94" t="s">
        <v>4217</v>
      </c>
      <c r="J45" s="78" t="s">
        <v>4199</v>
      </c>
      <c r="K45" s="98" t="s">
        <v>4386</v>
      </c>
    </row>
    <row r="46" spans="1:11" s="116" customFormat="1" ht="47.1" customHeight="1" x14ac:dyDescent="0.25">
      <c r="A46" s="91">
        <v>37</v>
      </c>
      <c r="B46" s="92" t="str">
        <f>VLOOKUP(C46,List2!$1:$1048576,2,0)</f>
        <v>JM_083</v>
      </c>
      <c r="C46" s="115">
        <v>92401</v>
      </c>
      <c r="D46" s="94" t="str">
        <f>VLOOKUP(C46,[3]List2!$1:$1048576,4,0)</f>
        <v>Muzeum Vyškovska, příspěvková organizace</v>
      </c>
      <c r="E46" s="92" t="s">
        <v>4207</v>
      </c>
      <c r="F46" s="92" t="s">
        <v>4131</v>
      </c>
      <c r="G46" s="94" t="s">
        <v>4202</v>
      </c>
      <c r="H46" s="93" t="s">
        <v>4216</v>
      </c>
      <c r="I46" s="94" t="s">
        <v>4218</v>
      </c>
      <c r="J46" s="78" t="s">
        <v>4199</v>
      </c>
      <c r="K46" s="98" t="s">
        <v>4386</v>
      </c>
    </row>
    <row r="47" spans="1:11" s="116" customFormat="1" ht="47.1" customHeight="1" x14ac:dyDescent="0.25">
      <c r="A47" s="91">
        <v>38</v>
      </c>
      <c r="B47" s="92" t="str">
        <f>VLOOKUP(C47,List2!$1:$1048576,2,0)</f>
        <v>JM_083</v>
      </c>
      <c r="C47" s="115">
        <v>92401</v>
      </c>
      <c r="D47" s="94" t="str">
        <f>VLOOKUP(C47,[3]List2!$1:$1048576,4,0)</f>
        <v>Muzeum Vyškovska, příspěvková organizace</v>
      </c>
      <c r="E47" s="92" t="s">
        <v>4207</v>
      </c>
      <c r="F47" s="92" t="s">
        <v>4131</v>
      </c>
      <c r="G47" s="94" t="s">
        <v>4202</v>
      </c>
      <c r="H47" s="93" t="s">
        <v>4219</v>
      </c>
      <c r="I47" s="94" t="s">
        <v>4220</v>
      </c>
      <c r="J47" s="78" t="s">
        <v>4198</v>
      </c>
      <c r="K47" s="107" t="s">
        <v>4387</v>
      </c>
    </row>
    <row r="48" spans="1:11" s="116" customFormat="1" ht="47.1" customHeight="1" x14ac:dyDescent="0.25">
      <c r="A48" s="91">
        <v>39</v>
      </c>
      <c r="B48" s="92" t="str">
        <f>VLOOKUP(C48,List2!$1:$1048576,2,0)</f>
        <v>JM_083</v>
      </c>
      <c r="C48" s="115">
        <v>92401</v>
      </c>
      <c r="D48" s="94" t="str">
        <f>VLOOKUP(C48,[3]List2!$1:$1048576,4,0)</f>
        <v>Muzeum Vyškovska, příspěvková organizace</v>
      </c>
      <c r="E48" s="92" t="s">
        <v>4207</v>
      </c>
      <c r="F48" s="92" t="s">
        <v>4131</v>
      </c>
      <c r="G48" s="94" t="s">
        <v>4202</v>
      </c>
      <c r="H48" s="93" t="s">
        <v>4221</v>
      </c>
      <c r="I48" s="94" t="s">
        <v>4222</v>
      </c>
      <c r="J48" s="78" t="s">
        <v>4199</v>
      </c>
      <c r="K48" s="98" t="s">
        <v>4386</v>
      </c>
    </row>
    <row r="49" spans="1:11" s="116" customFormat="1" ht="47.1" customHeight="1" x14ac:dyDescent="0.25">
      <c r="A49" s="91">
        <v>40</v>
      </c>
      <c r="B49" s="92" t="str">
        <f>VLOOKUP(C49,List2!$1:$1048576,2,0)</f>
        <v>JM_083</v>
      </c>
      <c r="C49" s="115">
        <v>92401</v>
      </c>
      <c r="D49" s="94" t="str">
        <f>VLOOKUP(C49,[3]List2!$1:$1048576,4,0)</f>
        <v>Muzeum Vyškovska, příspěvková organizace</v>
      </c>
      <c r="E49" s="92" t="s">
        <v>4223</v>
      </c>
      <c r="F49" s="92" t="s">
        <v>4131</v>
      </c>
      <c r="G49" s="94" t="s">
        <v>4202</v>
      </c>
      <c r="H49" s="93" t="s">
        <v>4212</v>
      </c>
      <c r="I49" s="94" t="s">
        <v>4224</v>
      </c>
      <c r="J49" s="78" t="s">
        <v>4198</v>
      </c>
      <c r="K49" s="107" t="s">
        <v>4387</v>
      </c>
    </row>
    <row r="50" spans="1:11" s="116" customFormat="1" ht="47.1" customHeight="1" x14ac:dyDescent="0.25">
      <c r="A50" s="91">
        <v>41</v>
      </c>
      <c r="B50" s="92" t="str">
        <f>VLOOKUP(C50,List2!$1:$1048576,2,0)</f>
        <v>JM_083</v>
      </c>
      <c r="C50" s="115">
        <v>92401</v>
      </c>
      <c r="D50" s="94" t="str">
        <f>VLOOKUP(C50,[3]List2!$1:$1048576,4,0)</f>
        <v>Muzeum Vyškovska, příspěvková organizace</v>
      </c>
      <c r="E50" s="92" t="s">
        <v>4223</v>
      </c>
      <c r="F50" s="92" t="s">
        <v>4131</v>
      </c>
      <c r="G50" s="94" t="s">
        <v>4202</v>
      </c>
      <c r="H50" s="93" t="s">
        <v>4210</v>
      </c>
      <c r="I50" s="94" t="s">
        <v>4225</v>
      </c>
      <c r="J50" s="78" t="s">
        <v>4199</v>
      </c>
      <c r="K50" s="98" t="s">
        <v>4386</v>
      </c>
    </row>
    <row r="51" spans="1:11" s="116" customFormat="1" ht="47.1" customHeight="1" x14ac:dyDescent="0.25">
      <c r="A51" s="91">
        <v>42</v>
      </c>
      <c r="B51" s="92" t="str">
        <f>VLOOKUP(C51,List2!$1:$1048576,2,0)</f>
        <v>JM_083</v>
      </c>
      <c r="C51" s="115">
        <v>92401</v>
      </c>
      <c r="D51" s="94" t="str">
        <f>VLOOKUP(C51,[3]List2!$1:$1048576,4,0)</f>
        <v>Muzeum Vyškovska, příspěvková organizace</v>
      </c>
      <c r="E51" s="92" t="s">
        <v>4223</v>
      </c>
      <c r="F51" s="92" t="s">
        <v>4131</v>
      </c>
      <c r="G51" s="94" t="s">
        <v>4202</v>
      </c>
      <c r="H51" s="93" t="s">
        <v>4226</v>
      </c>
      <c r="I51" s="94" t="s">
        <v>4227</v>
      </c>
      <c r="J51" s="78" t="s">
        <v>4197</v>
      </c>
      <c r="K51" s="98" t="s">
        <v>4386</v>
      </c>
    </row>
    <row r="52" spans="1:11" s="116" customFormat="1" ht="47.1" customHeight="1" x14ac:dyDescent="0.25">
      <c r="A52" s="91">
        <v>43</v>
      </c>
      <c r="B52" s="92" t="str">
        <f>VLOOKUP(C52,List2!$1:$1048576,2,0)</f>
        <v>JM_083</v>
      </c>
      <c r="C52" s="115">
        <v>92401</v>
      </c>
      <c r="D52" s="94" t="str">
        <f>VLOOKUP(C52,[3]List2!$1:$1048576,4,0)</f>
        <v>Muzeum Vyškovska, příspěvková organizace</v>
      </c>
      <c r="E52" s="92" t="s">
        <v>4223</v>
      </c>
      <c r="F52" s="92" t="s">
        <v>4131</v>
      </c>
      <c r="G52" s="94" t="s">
        <v>4202</v>
      </c>
      <c r="H52" s="93" t="s">
        <v>4228</v>
      </c>
      <c r="I52" s="94" t="s">
        <v>4229</v>
      </c>
      <c r="J52" s="78" t="s">
        <v>4199</v>
      </c>
      <c r="K52" s="98" t="s">
        <v>4386</v>
      </c>
    </row>
    <row r="53" spans="1:11" s="116" customFormat="1" ht="47.1" customHeight="1" x14ac:dyDescent="0.25">
      <c r="A53" s="91">
        <v>44</v>
      </c>
      <c r="B53" s="92" t="str">
        <f>VLOOKUP(C53,List2!$1:$1048576,2,0)</f>
        <v>JM_083</v>
      </c>
      <c r="C53" s="115">
        <v>92401</v>
      </c>
      <c r="D53" s="94" t="str">
        <f>VLOOKUP(C53,[3]List2!$1:$1048576,4,0)</f>
        <v>Muzeum Vyškovska, příspěvková organizace</v>
      </c>
      <c r="E53" s="92" t="s">
        <v>4223</v>
      </c>
      <c r="F53" s="92" t="s">
        <v>4131</v>
      </c>
      <c r="G53" s="94" t="s">
        <v>4202</v>
      </c>
      <c r="H53" s="93" t="s">
        <v>4230</v>
      </c>
      <c r="I53" s="94" t="s">
        <v>4231</v>
      </c>
      <c r="J53" s="78" t="s">
        <v>4198</v>
      </c>
      <c r="K53" s="107" t="s">
        <v>4387</v>
      </c>
    </row>
    <row r="54" spans="1:11" s="116" customFormat="1" ht="47.1" customHeight="1" x14ac:dyDescent="0.25">
      <c r="A54" s="91">
        <v>45</v>
      </c>
      <c r="B54" s="92" t="str">
        <f>VLOOKUP(C54,List2!$1:$1048576,2,0)</f>
        <v>JM_083</v>
      </c>
      <c r="C54" s="115">
        <v>92401</v>
      </c>
      <c r="D54" s="94" t="str">
        <f>VLOOKUP(C54,[3]List2!$1:$1048576,4,0)</f>
        <v>Muzeum Vyškovska, příspěvková organizace</v>
      </c>
      <c r="E54" s="92" t="s">
        <v>4223</v>
      </c>
      <c r="F54" s="92" t="s">
        <v>4131</v>
      </c>
      <c r="G54" s="94" t="s">
        <v>4202</v>
      </c>
      <c r="H54" s="93" t="s">
        <v>4232</v>
      </c>
      <c r="I54" s="94" t="s">
        <v>4233</v>
      </c>
      <c r="J54" s="78" t="s">
        <v>4198</v>
      </c>
      <c r="K54" s="107" t="s">
        <v>4387</v>
      </c>
    </row>
    <row r="55" spans="1:11" s="116" customFormat="1" ht="47.1" customHeight="1" x14ac:dyDescent="0.25">
      <c r="A55" s="91">
        <v>46</v>
      </c>
      <c r="B55" s="92" t="str">
        <f>VLOOKUP(C55,List2!$1:$1048576,2,0)</f>
        <v>JM_083</v>
      </c>
      <c r="C55" s="115">
        <v>92401</v>
      </c>
      <c r="D55" s="94" t="str">
        <f>VLOOKUP(C55,[3]List2!$1:$1048576,4,0)</f>
        <v>Muzeum Vyškovska, příspěvková organizace</v>
      </c>
      <c r="E55" s="92" t="s">
        <v>4223</v>
      </c>
      <c r="F55" s="92" t="s">
        <v>4131</v>
      </c>
      <c r="G55" s="94" t="s">
        <v>4202</v>
      </c>
      <c r="H55" s="93" t="s">
        <v>4234</v>
      </c>
      <c r="I55" s="94" t="s">
        <v>4235</v>
      </c>
      <c r="J55" s="78" t="s">
        <v>4197</v>
      </c>
      <c r="K55" s="98" t="s">
        <v>4386</v>
      </c>
    </row>
    <row r="56" spans="1:11" s="116" customFormat="1" ht="47.1" customHeight="1" x14ac:dyDescent="0.25">
      <c r="A56" s="91">
        <v>47</v>
      </c>
      <c r="B56" s="92" t="str">
        <f>VLOOKUP(C56,List2!$1:$1048576,2,0)</f>
        <v>JM_083</v>
      </c>
      <c r="C56" s="115">
        <v>92401</v>
      </c>
      <c r="D56" s="94" t="str">
        <f>VLOOKUP(C56,[3]List2!$1:$1048576,4,0)</f>
        <v>Muzeum Vyškovska, příspěvková organizace</v>
      </c>
      <c r="E56" s="92" t="s">
        <v>4223</v>
      </c>
      <c r="F56" s="92" t="s">
        <v>4131</v>
      </c>
      <c r="G56" s="94" t="s">
        <v>4202</v>
      </c>
      <c r="H56" s="93" t="s">
        <v>4221</v>
      </c>
      <c r="I56" s="94" t="s">
        <v>4236</v>
      </c>
      <c r="J56" s="78" t="s">
        <v>4199</v>
      </c>
      <c r="K56" s="98" t="s">
        <v>4386</v>
      </c>
    </row>
    <row r="57" spans="1:11" s="116" customFormat="1" ht="47.1" customHeight="1" x14ac:dyDescent="0.25">
      <c r="A57" s="91">
        <v>48</v>
      </c>
      <c r="B57" s="92" t="str">
        <f>VLOOKUP(C57,List2!$1:$1048576,2,0)</f>
        <v>JM_083</v>
      </c>
      <c r="C57" s="115">
        <v>92401</v>
      </c>
      <c r="D57" s="94" t="str">
        <f>VLOOKUP(C57,[3]List2!$1:$1048576,4,0)</f>
        <v>Muzeum Vyškovska, příspěvková organizace</v>
      </c>
      <c r="E57" s="92" t="s">
        <v>4223</v>
      </c>
      <c r="F57" s="92" t="s">
        <v>4131</v>
      </c>
      <c r="G57" s="94" t="s">
        <v>4202</v>
      </c>
      <c r="H57" s="93" t="s">
        <v>4219</v>
      </c>
      <c r="I57" s="94" t="s">
        <v>4220</v>
      </c>
      <c r="J57" s="78" t="s">
        <v>4198</v>
      </c>
      <c r="K57" s="107" t="s">
        <v>4387</v>
      </c>
    </row>
    <row r="58" spans="1:11" s="116" customFormat="1" ht="47.1" customHeight="1" x14ac:dyDescent="0.25">
      <c r="A58" s="91">
        <v>49</v>
      </c>
      <c r="B58" s="92" t="str">
        <f>VLOOKUP(C58,List2!$1:$1048576,2,0)</f>
        <v>JM_083</v>
      </c>
      <c r="C58" s="115">
        <v>92401</v>
      </c>
      <c r="D58" s="94" t="str">
        <f>VLOOKUP(C58,[3]List2!$1:$1048576,4,0)</f>
        <v>Muzeum Vyškovska, příspěvková organizace</v>
      </c>
      <c r="E58" s="92" t="s">
        <v>4223</v>
      </c>
      <c r="F58" s="92" t="s">
        <v>4131</v>
      </c>
      <c r="G58" s="94" t="s">
        <v>4202</v>
      </c>
      <c r="H58" s="93" t="s">
        <v>4237</v>
      </c>
      <c r="I58" s="94" t="s">
        <v>4238</v>
      </c>
      <c r="J58" s="78" t="s">
        <v>4198</v>
      </c>
      <c r="K58" s="107" t="s">
        <v>4387</v>
      </c>
    </row>
    <row r="59" spans="1:11" s="116" customFormat="1" ht="47.1" customHeight="1" thickBot="1" x14ac:dyDescent="0.3">
      <c r="A59" s="99">
        <v>50</v>
      </c>
      <c r="B59" s="100" t="str">
        <f>VLOOKUP(C59,List2!$1:$1048576,2,0)</f>
        <v>JM_083</v>
      </c>
      <c r="C59" s="117">
        <v>92401</v>
      </c>
      <c r="D59" s="102" t="str">
        <f>VLOOKUP(C59,[3]List2!$1:$1048576,4,0)</f>
        <v>Muzeum Vyškovska, příspěvková organizace</v>
      </c>
      <c r="E59" s="100" t="s">
        <v>4223</v>
      </c>
      <c r="F59" s="100" t="s">
        <v>4131</v>
      </c>
      <c r="G59" s="102" t="s">
        <v>4202</v>
      </c>
      <c r="H59" s="101" t="s">
        <v>4239</v>
      </c>
      <c r="I59" s="102" t="s">
        <v>4240</v>
      </c>
      <c r="J59" s="79" t="s">
        <v>4199</v>
      </c>
      <c r="K59" s="103" t="s">
        <v>4386</v>
      </c>
    </row>
    <row r="60" spans="1:11" s="105" customFormat="1" ht="37.5" customHeight="1" thickBot="1" x14ac:dyDescent="0.3">
      <c r="A60" s="139"/>
      <c r="B60" s="139"/>
      <c r="C60" s="139"/>
      <c r="D60" s="139"/>
      <c r="E60" s="139"/>
      <c r="F60" s="139"/>
      <c r="G60" s="139"/>
      <c r="H60" s="139"/>
      <c r="I60" s="138"/>
      <c r="J60" s="138"/>
      <c r="K60" s="138"/>
    </row>
    <row r="61" spans="1:11" s="90" customFormat="1" ht="53.1" customHeight="1" x14ac:dyDescent="0.25">
      <c r="A61" s="86"/>
      <c r="B61" s="87" t="s">
        <v>1</v>
      </c>
      <c r="C61" s="87" t="s">
        <v>0</v>
      </c>
      <c r="D61" s="87" t="s">
        <v>2</v>
      </c>
      <c r="E61" s="88" t="s">
        <v>3</v>
      </c>
      <c r="F61" s="88" t="s">
        <v>4</v>
      </c>
      <c r="G61" s="88" t="s">
        <v>4204</v>
      </c>
      <c r="H61" s="88" t="s">
        <v>4196</v>
      </c>
      <c r="I61" s="88" t="s">
        <v>4195</v>
      </c>
      <c r="J61" s="87" t="s">
        <v>4200</v>
      </c>
      <c r="K61" s="89" t="s">
        <v>4385</v>
      </c>
    </row>
    <row r="62" spans="1:11" s="90" customFormat="1" ht="37.5" customHeight="1" x14ac:dyDescent="0.25">
      <c r="A62" s="91">
        <v>51</v>
      </c>
      <c r="B62" s="92" t="s">
        <v>2202</v>
      </c>
      <c r="C62" s="115">
        <v>90395</v>
      </c>
      <c r="D62" s="94" t="str">
        <f>VLOOKUP(C62,[4]List2!$1:$1048576,4,0)</f>
        <v>Hvězdárna Veselí nad Moravou, příspěvková organizace</v>
      </c>
      <c r="E62" s="94" t="s">
        <v>4388</v>
      </c>
      <c r="F62" s="92" t="s">
        <v>4097</v>
      </c>
      <c r="G62" s="118" t="s">
        <v>4203</v>
      </c>
      <c r="H62" s="118" t="s">
        <v>4389</v>
      </c>
      <c r="I62" s="118" t="s">
        <v>4390</v>
      </c>
      <c r="J62" s="80" t="s">
        <v>4198</v>
      </c>
      <c r="K62" s="96" t="s">
        <v>4384</v>
      </c>
    </row>
    <row r="63" spans="1:11" ht="37.5" customHeight="1" x14ac:dyDescent="0.25">
      <c r="A63" s="91">
        <v>52</v>
      </c>
      <c r="B63" s="92" t="s">
        <v>2202</v>
      </c>
      <c r="C63" s="115">
        <v>90395</v>
      </c>
      <c r="D63" s="94" t="str">
        <f>VLOOKUP(C63,[4]List2!$1:$1048576,4,0)</f>
        <v>Hvězdárna Veselí nad Moravou, příspěvková organizace</v>
      </c>
      <c r="E63" s="94" t="s">
        <v>4388</v>
      </c>
      <c r="F63" s="92" t="s">
        <v>4097</v>
      </c>
      <c r="G63" s="118" t="s">
        <v>4203</v>
      </c>
      <c r="H63" s="118" t="s">
        <v>4391</v>
      </c>
      <c r="I63" s="118" t="s">
        <v>4395</v>
      </c>
      <c r="J63" s="80" t="s">
        <v>4198</v>
      </c>
      <c r="K63" s="96" t="s">
        <v>4384</v>
      </c>
    </row>
    <row r="64" spans="1:11" ht="37.5" customHeight="1" x14ac:dyDescent="0.25">
      <c r="A64" s="91">
        <v>53</v>
      </c>
      <c r="B64" s="92" t="s">
        <v>2202</v>
      </c>
      <c r="C64" s="115">
        <v>90395</v>
      </c>
      <c r="D64" s="94" t="str">
        <f>VLOOKUP(C64,[4]List2!$1:$1048576,4,0)</f>
        <v>Hvězdárna Veselí nad Moravou, příspěvková organizace</v>
      </c>
      <c r="E64" s="94" t="s">
        <v>4388</v>
      </c>
      <c r="F64" s="141" t="s">
        <v>4097</v>
      </c>
      <c r="G64" s="118" t="s">
        <v>4203</v>
      </c>
      <c r="H64" s="118" t="s">
        <v>4392</v>
      </c>
      <c r="I64" s="118" t="s">
        <v>4393</v>
      </c>
      <c r="J64" s="80" t="s">
        <v>4197</v>
      </c>
      <c r="K64" s="96" t="s">
        <v>4384</v>
      </c>
    </row>
    <row r="65" spans="1:11" ht="59.1" customHeight="1" thickBot="1" x14ac:dyDescent="0.3">
      <c r="A65" s="99">
        <v>54</v>
      </c>
      <c r="B65" s="100" t="s">
        <v>2202</v>
      </c>
      <c r="C65" s="117">
        <v>90395</v>
      </c>
      <c r="D65" s="102" t="str">
        <f>VLOOKUP(C65,[4]List2!$1:$1048576,4,0)</f>
        <v>Hvězdárna Veselí nad Moravou, příspěvková organizace</v>
      </c>
      <c r="E65" s="102" t="s">
        <v>4388</v>
      </c>
      <c r="F65" s="142" t="s">
        <v>4097</v>
      </c>
      <c r="G65" s="119" t="s">
        <v>4203</v>
      </c>
      <c r="H65" s="119" t="s">
        <v>4392</v>
      </c>
      <c r="I65" s="119" t="s">
        <v>4394</v>
      </c>
      <c r="J65" s="81" t="s">
        <v>4199</v>
      </c>
      <c r="K65" s="120" t="s">
        <v>4384</v>
      </c>
    </row>
    <row r="66" spans="1:11" s="105" customFormat="1" ht="37.5" customHeight="1" thickBot="1" x14ac:dyDescent="0.3">
      <c r="A66" s="104"/>
      <c r="B66" s="137"/>
      <c r="C66" s="137"/>
      <c r="D66" s="137"/>
      <c r="E66" s="137"/>
      <c r="F66" s="137"/>
      <c r="G66" s="137"/>
      <c r="H66" s="137"/>
      <c r="I66" s="138"/>
      <c r="J66" s="138"/>
      <c r="K66" s="138"/>
    </row>
    <row r="67" spans="1:11" s="90" customFormat="1" ht="53.1" customHeight="1" x14ac:dyDescent="0.25">
      <c r="A67" s="86"/>
      <c r="B67" s="87" t="s">
        <v>1</v>
      </c>
      <c r="C67" s="87" t="s">
        <v>0</v>
      </c>
      <c r="D67" s="87" t="s">
        <v>2</v>
      </c>
      <c r="E67" s="88" t="s">
        <v>3</v>
      </c>
      <c r="F67" s="88" t="s">
        <v>4</v>
      </c>
      <c r="G67" s="88" t="s">
        <v>4204</v>
      </c>
      <c r="H67" s="88" t="s">
        <v>4196</v>
      </c>
      <c r="I67" s="88" t="s">
        <v>4195</v>
      </c>
      <c r="J67" s="87" t="s">
        <v>4200</v>
      </c>
      <c r="K67" s="89" t="s">
        <v>4385</v>
      </c>
    </row>
    <row r="68" spans="1:11" s="116" customFormat="1" ht="37.5" customHeight="1" x14ac:dyDescent="0.25">
      <c r="A68" s="91">
        <v>55</v>
      </c>
      <c r="B68" s="92" t="str">
        <f>VLOOKUP(C68,List2!$1:$1048576,2,0)</f>
        <v>JM_191</v>
      </c>
      <c r="C68" s="93">
        <v>89613</v>
      </c>
      <c r="D68" s="94" t="str">
        <f>VLOOKUP(C68,[5]List2!$1:$1048576,4,0)</f>
        <v>Regionální muzeum v Mikulově, příspěvková organizace</v>
      </c>
      <c r="E68" s="93" t="s">
        <v>2623</v>
      </c>
      <c r="F68" s="92" t="s">
        <v>4097</v>
      </c>
      <c r="G68" s="94" t="s">
        <v>4203</v>
      </c>
      <c r="H68" s="121" t="s">
        <v>4100</v>
      </c>
      <c r="I68" s="93" t="s">
        <v>4116</v>
      </c>
      <c r="J68" s="82" t="s">
        <v>4197</v>
      </c>
      <c r="K68" s="96" t="s">
        <v>4384</v>
      </c>
    </row>
    <row r="69" spans="1:11" s="116" customFormat="1" ht="37.5" customHeight="1" x14ac:dyDescent="0.25">
      <c r="A69" s="91">
        <v>56</v>
      </c>
      <c r="B69" s="92" t="str">
        <f>VLOOKUP(C69,List2!$1:$1048576,2,0)</f>
        <v>JM_191</v>
      </c>
      <c r="C69" s="93">
        <v>89613</v>
      </c>
      <c r="D69" s="94" t="str">
        <f>VLOOKUP(C69,[5]List2!$1:$1048576,4,0)</f>
        <v>Regionální muzeum v Mikulově, příspěvková organizace</v>
      </c>
      <c r="E69" s="93" t="s">
        <v>2623</v>
      </c>
      <c r="F69" s="92" t="s">
        <v>4097</v>
      </c>
      <c r="G69" s="94" t="s">
        <v>4203</v>
      </c>
      <c r="H69" s="121" t="s">
        <v>4101</v>
      </c>
      <c r="I69" s="93" t="s">
        <v>4117</v>
      </c>
      <c r="J69" s="82" t="s">
        <v>4198</v>
      </c>
      <c r="K69" s="96" t="s">
        <v>4384</v>
      </c>
    </row>
    <row r="70" spans="1:11" s="116" customFormat="1" ht="37.5" customHeight="1" x14ac:dyDescent="0.25">
      <c r="A70" s="91">
        <v>57</v>
      </c>
      <c r="B70" s="92" t="str">
        <f>VLOOKUP(C70,List2!$1:$1048576,2,0)</f>
        <v>JM_191</v>
      </c>
      <c r="C70" s="93">
        <v>89613</v>
      </c>
      <c r="D70" s="94" t="str">
        <f>VLOOKUP(C70,[5]List2!$1:$1048576,4,0)</f>
        <v>Regionální muzeum v Mikulově, příspěvková organizace</v>
      </c>
      <c r="E70" s="93" t="s">
        <v>2623</v>
      </c>
      <c r="F70" s="92" t="s">
        <v>4097</v>
      </c>
      <c r="G70" s="94" t="s">
        <v>4203</v>
      </c>
      <c r="H70" s="121" t="s">
        <v>4102</v>
      </c>
      <c r="I70" s="93" t="s">
        <v>4118</v>
      </c>
      <c r="J70" s="82" t="s">
        <v>4197</v>
      </c>
      <c r="K70" s="96" t="s">
        <v>4384</v>
      </c>
    </row>
    <row r="71" spans="1:11" s="116" customFormat="1" ht="37.5" customHeight="1" x14ac:dyDescent="0.25">
      <c r="A71" s="91">
        <v>58</v>
      </c>
      <c r="B71" s="92" t="str">
        <f>VLOOKUP(C71,List2!$1:$1048576,2,0)</f>
        <v>JM_191</v>
      </c>
      <c r="C71" s="93">
        <v>89613</v>
      </c>
      <c r="D71" s="94" t="str">
        <f>VLOOKUP(C71,[5]List2!$1:$1048576,4,0)</f>
        <v>Regionální muzeum v Mikulově, příspěvková organizace</v>
      </c>
      <c r="E71" s="93" t="s">
        <v>2623</v>
      </c>
      <c r="F71" s="92" t="s">
        <v>4097</v>
      </c>
      <c r="G71" s="94" t="s">
        <v>4203</v>
      </c>
      <c r="H71" s="121" t="s">
        <v>4103</v>
      </c>
      <c r="I71" s="93" t="s">
        <v>4119</v>
      </c>
      <c r="J71" s="82" t="s">
        <v>4198</v>
      </c>
      <c r="K71" s="96" t="s">
        <v>4384</v>
      </c>
    </row>
    <row r="72" spans="1:11" s="116" customFormat="1" ht="37.5" customHeight="1" x14ac:dyDescent="0.25">
      <c r="A72" s="91">
        <v>59</v>
      </c>
      <c r="B72" s="92" t="str">
        <f>VLOOKUP(C72,List2!$1:$1048576,2,0)</f>
        <v>JM_191</v>
      </c>
      <c r="C72" s="93">
        <v>89613</v>
      </c>
      <c r="D72" s="94" t="str">
        <f>VLOOKUP(C72,[5]List2!$1:$1048576,4,0)</f>
        <v>Regionální muzeum v Mikulově, příspěvková organizace</v>
      </c>
      <c r="E72" s="93" t="s">
        <v>2623</v>
      </c>
      <c r="F72" s="92" t="s">
        <v>4097</v>
      </c>
      <c r="G72" s="94" t="s">
        <v>4203</v>
      </c>
      <c r="H72" s="121" t="s">
        <v>4104</v>
      </c>
      <c r="I72" s="93" t="s">
        <v>4121</v>
      </c>
      <c r="J72" s="82" t="s">
        <v>4198</v>
      </c>
      <c r="K72" s="96" t="s">
        <v>4384</v>
      </c>
    </row>
    <row r="73" spans="1:11" s="116" customFormat="1" ht="37.5" customHeight="1" x14ac:dyDescent="0.25">
      <c r="A73" s="91">
        <v>60</v>
      </c>
      <c r="B73" s="92" t="str">
        <f>VLOOKUP(C73,List2!$1:$1048576,2,0)</f>
        <v>JM_191</v>
      </c>
      <c r="C73" s="93">
        <v>89613</v>
      </c>
      <c r="D73" s="94" t="str">
        <f>VLOOKUP(C73,[5]List2!$1:$1048576,4,0)</f>
        <v>Regionální muzeum v Mikulově, příspěvková organizace</v>
      </c>
      <c r="E73" s="93" t="s">
        <v>2623</v>
      </c>
      <c r="F73" s="92" t="s">
        <v>4097</v>
      </c>
      <c r="G73" s="94" t="s">
        <v>4203</v>
      </c>
      <c r="H73" s="121" t="s">
        <v>4105</v>
      </c>
      <c r="I73" s="93" t="s">
        <v>4120</v>
      </c>
      <c r="J73" s="82" t="s">
        <v>4199</v>
      </c>
      <c r="K73" s="96" t="s">
        <v>4384</v>
      </c>
    </row>
    <row r="74" spans="1:11" s="116" customFormat="1" ht="37.5" customHeight="1" x14ac:dyDescent="0.25">
      <c r="A74" s="91">
        <v>61</v>
      </c>
      <c r="B74" s="92" t="str">
        <f>VLOOKUP(C74,List2!$1:$1048576,2,0)</f>
        <v>JM_191</v>
      </c>
      <c r="C74" s="93">
        <v>89613</v>
      </c>
      <c r="D74" s="94" t="str">
        <f>VLOOKUP(C74,[5]List2!$1:$1048576,4,0)</f>
        <v>Regionální muzeum v Mikulově, příspěvková organizace</v>
      </c>
      <c r="E74" s="93" t="s">
        <v>4112</v>
      </c>
      <c r="F74" s="92" t="s">
        <v>4097</v>
      </c>
      <c r="G74" s="94" t="s">
        <v>4203</v>
      </c>
      <c r="H74" s="121" t="s">
        <v>4100</v>
      </c>
      <c r="I74" s="93" t="s">
        <v>4116</v>
      </c>
      <c r="J74" s="82" t="s">
        <v>4197</v>
      </c>
      <c r="K74" s="96" t="s">
        <v>4384</v>
      </c>
    </row>
    <row r="75" spans="1:11" s="116" customFormat="1" ht="37.5" customHeight="1" x14ac:dyDescent="0.25">
      <c r="A75" s="91">
        <v>62</v>
      </c>
      <c r="B75" s="92" t="str">
        <f>VLOOKUP(C75,List2!$1:$1048576,2,0)</f>
        <v>JM_191</v>
      </c>
      <c r="C75" s="93">
        <v>89613</v>
      </c>
      <c r="D75" s="94" t="str">
        <f>VLOOKUP(C75,[5]List2!$1:$1048576,4,0)</f>
        <v>Regionální muzeum v Mikulově, příspěvková organizace</v>
      </c>
      <c r="E75" s="93" t="s">
        <v>4112</v>
      </c>
      <c r="F75" s="92" t="s">
        <v>4097</v>
      </c>
      <c r="G75" s="94" t="s">
        <v>4203</v>
      </c>
      <c r="H75" s="121" t="s">
        <v>4111</v>
      </c>
      <c r="I75" s="93" t="s">
        <v>4117</v>
      </c>
      <c r="J75" s="82" t="s">
        <v>4198</v>
      </c>
      <c r="K75" s="96" t="s">
        <v>4384</v>
      </c>
    </row>
    <row r="76" spans="1:11" s="116" customFormat="1" ht="37.5" customHeight="1" x14ac:dyDescent="0.25">
      <c r="A76" s="91">
        <v>63</v>
      </c>
      <c r="B76" s="92" t="str">
        <f>VLOOKUP(C76,List2!$1:$1048576,2,0)</f>
        <v>JM_191</v>
      </c>
      <c r="C76" s="93">
        <v>89613</v>
      </c>
      <c r="D76" s="94" t="str">
        <f>VLOOKUP(C76,[5]List2!$1:$1048576,4,0)</f>
        <v>Regionální muzeum v Mikulově, příspěvková organizace</v>
      </c>
      <c r="E76" s="93" t="s">
        <v>4112</v>
      </c>
      <c r="F76" s="92" t="s">
        <v>4097</v>
      </c>
      <c r="G76" s="94" t="s">
        <v>4203</v>
      </c>
      <c r="H76" s="121" t="s">
        <v>4102</v>
      </c>
      <c r="I76" s="93" t="s">
        <v>4118</v>
      </c>
      <c r="J76" s="82" t="s">
        <v>4197</v>
      </c>
      <c r="K76" s="96" t="s">
        <v>4384</v>
      </c>
    </row>
    <row r="77" spans="1:11" s="116" customFormat="1" ht="37.5" customHeight="1" x14ac:dyDescent="0.25">
      <c r="A77" s="91">
        <v>64</v>
      </c>
      <c r="B77" s="92" t="str">
        <f>VLOOKUP(C77,List2!$1:$1048576,2,0)</f>
        <v>JM_191</v>
      </c>
      <c r="C77" s="93">
        <v>89613</v>
      </c>
      <c r="D77" s="94" t="str">
        <f>VLOOKUP(C77,[5]List2!$1:$1048576,4,0)</f>
        <v>Regionální muzeum v Mikulově, příspěvková organizace</v>
      </c>
      <c r="E77" s="93" t="s">
        <v>4112</v>
      </c>
      <c r="F77" s="92" t="s">
        <v>4097</v>
      </c>
      <c r="G77" s="94" t="s">
        <v>4203</v>
      </c>
      <c r="H77" s="121" t="s">
        <v>4103</v>
      </c>
      <c r="I77" s="93" t="s">
        <v>4119</v>
      </c>
      <c r="J77" s="82" t="s">
        <v>4198</v>
      </c>
      <c r="K77" s="96" t="s">
        <v>4384</v>
      </c>
    </row>
    <row r="78" spans="1:11" s="116" customFormat="1" ht="37.5" customHeight="1" x14ac:dyDescent="0.25">
      <c r="A78" s="91">
        <v>65</v>
      </c>
      <c r="B78" s="92" t="str">
        <f>VLOOKUP(C78,List2!$1:$1048576,2,0)</f>
        <v>JM_191</v>
      </c>
      <c r="C78" s="93">
        <v>89613</v>
      </c>
      <c r="D78" s="94" t="str">
        <f>VLOOKUP(C78,[5]List2!$1:$1048576,4,0)</f>
        <v>Regionální muzeum v Mikulově, příspěvková organizace</v>
      </c>
      <c r="E78" s="93" t="s">
        <v>4112</v>
      </c>
      <c r="F78" s="92" t="s">
        <v>4097</v>
      </c>
      <c r="G78" s="94" t="s">
        <v>4203</v>
      </c>
      <c r="H78" s="121" t="s">
        <v>4104</v>
      </c>
      <c r="I78" s="93" t="s">
        <v>4121</v>
      </c>
      <c r="J78" s="82" t="s">
        <v>4198</v>
      </c>
      <c r="K78" s="96" t="s">
        <v>4384</v>
      </c>
    </row>
    <row r="79" spans="1:11" s="116" customFormat="1" ht="37.5" customHeight="1" x14ac:dyDescent="0.25">
      <c r="A79" s="91">
        <v>66</v>
      </c>
      <c r="B79" s="92" t="str">
        <f>VLOOKUP(C79,List2!$1:$1048576,2,0)</f>
        <v>JM_191</v>
      </c>
      <c r="C79" s="93">
        <v>89613</v>
      </c>
      <c r="D79" s="94" t="str">
        <f>VLOOKUP(C79,[5]List2!$1:$1048576,4,0)</f>
        <v>Regionální muzeum v Mikulově, příspěvková organizace</v>
      </c>
      <c r="E79" s="93" t="s">
        <v>4112</v>
      </c>
      <c r="F79" s="92" t="s">
        <v>4097</v>
      </c>
      <c r="G79" s="94" t="s">
        <v>4203</v>
      </c>
      <c r="H79" s="121" t="s">
        <v>4105</v>
      </c>
      <c r="I79" s="93" t="s">
        <v>4120</v>
      </c>
      <c r="J79" s="82" t="s">
        <v>4199</v>
      </c>
      <c r="K79" s="96" t="s">
        <v>4384</v>
      </c>
    </row>
    <row r="80" spans="1:11" s="116" customFormat="1" ht="37.5" customHeight="1" x14ac:dyDescent="0.25">
      <c r="A80" s="91">
        <v>67</v>
      </c>
      <c r="B80" s="92" t="str">
        <f>VLOOKUP(C80,List2!$1:$1048576,2,0)</f>
        <v>JM_191</v>
      </c>
      <c r="C80" s="93">
        <v>89613</v>
      </c>
      <c r="D80" s="94" t="str">
        <f>VLOOKUP(C80,[5]List2!$1:$1048576,4,0)</f>
        <v>Regionální muzeum v Mikulově, příspěvková organizace</v>
      </c>
      <c r="E80" s="122" t="s">
        <v>4113</v>
      </c>
      <c r="F80" s="92" t="s">
        <v>4097</v>
      </c>
      <c r="G80" s="94" t="s">
        <v>4203</v>
      </c>
      <c r="H80" s="121" t="s">
        <v>4241</v>
      </c>
      <c r="I80" s="109" t="s">
        <v>4242</v>
      </c>
      <c r="J80" s="82" t="s">
        <v>4199</v>
      </c>
      <c r="K80" s="96" t="s">
        <v>4384</v>
      </c>
    </row>
    <row r="81" spans="1:11" s="116" customFormat="1" ht="37.5" customHeight="1" x14ac:dyDescent="0.25">
      <c r="A81" s="91">
        <v>68</v>
      </c>
      <c r="B81" s="92" t="str">
        <f>VLOOKUP(C81,List2!$1:$1048576,2,0)</f>
        <v>JM_191</v>
      </c>
      <c r="C81" s="93">
        <v>89613</v>
      </c>
      <c r="D81" s="94" t="str">
        <f>VLOOKUP(C81,[5]List2!$1:$1048576,4,0)</f>
        <v>Regionální muzeum v Mikulově, příspěvková organizace</v>
      </c>
      <c r="E81" s="122" t="s">
        <v>4113</v>
      </c>
      <c r="F81" s="92" t="s">
        <v>4097</v>
      </c>
      <c r="G81" s="94" t="s">
        <v>4203</v>
      </c>
      <c r="H81" s="121" t="s">
        <v>4243</v>
      </c>
      <c r="I81" s="109" t="s">
        <v>4244</v>
      </c>
      <c r="J81" s="82" t="s">
        <v>4199</v>
      </c>
      <c r="K81" s="96" t="s">
        <v>4384</v>
      </c>
    </row>
    <row r="82" spans="1:11" s="116" customFormat="1" ht="37.5" customHeight="1" x14ac:dyDescent="0.25">
      <c r="A82" s="91">
        <v>69</v>
      </c>
      <c r="B82" s="92" t="str">
        <f>VLOOKUP(C82,List2!$1:$1048576,2,0)</f>
        <v>JM_191</v>
      </c>
      <c r="C82" s="93">
        <v>89613</v>
      </c>
      <c r="D82" s="94" t="str">
        <f>VLOOKUP(C82,[5]List2!$1:$1048576,4,0)</f>
        <v>Regionální muzeum v Mikulově, příspěvková organizace</v>
      </c>
      <c r="E82" s="93" t="s">
        <v>4114</v>
      </c>
      <c r="F82" s="92" t="s">
        <v>4097</v>
      </c>
      <c r="G82" s="94" t="s">
        <v>4203</v>
      </c>
      <c r="H82" s="121" t="s">
        <v>4106</v>
      </c>
      <c r="I82" s="93" t="s">
        <v>4122</v>
      </c>
      <c r="J82" s="82" t="s">
        <v>4198</v>
      </c>
      <c r="K82" s="96" t="s">
        <v>4384</v>
      </c>
    </row>
    <row r="83" spans="1:11" s="116" customFormat="1" ht="37.5" customHeight="1" x14ac:dyDescent="0.25">
      <c r="A83" s="91">
        <v>70</v>
      </c>
      <c r="B83" s="92" t="str">
        <f>VLOOKUP(C83,List2!$1:$1048576,2,0)</f>
        <v>JM_191</v>
      </c>
      <c r="C83" s="93">
        <v>89613</v>
      </c>
      <c r="D83" s="94" t="str">
        <f>VLOOKUP(C83,[5]List2!$1:$1048576,4,0)</f>
        <v>Regionální muzeum v Mikulově, příspěvková organizace</v>
      </c>
      <c r="E83" s="93" t="s">
        <v>4114</v>
      </c>
      <c r="F83" s="92" t="s">
        <v>4097</v>
      </c>
      <c r="G83" s="94" t="s">
        <v>4203</v>
      </c>
      <c r="H83" s="121" t="s">
        <v>4107</v>
      </c>
      <c r="I83" s="93" t="s">
        <v>4123</v>
      </c>
      <c r="J83" s="82" t="s">
        <v>4198</v>
      </c>
      <c r="K83" s="96" t="s">
        <v>4384</v>
      </c>
    </row>
    <row r="84" spans="1:11" s="116" customFormat="1" ht="37.5" customHeight="1" x14ac:dyDescent="0.25">
      <c r="A84" s="91">
        <v>71</v>
      </c>
      <c r="B84" s="92" t="str">
        <f>VLOOKUP(C84,List2!$1:$1048576,2,0)</f>
        <v>JM_191</v>
      </c>
      <c r="C84" s="93">
        <v>89613</v>
      </c>
      <c r="D84" s="94" t="str">
        <f>VLOOKUP(C84,[5]List2!$1:$1048576,4,0)</f>
        <v>Regionální muzeum v Mikulově, příspěvková organizace</v>
      </c>
      <c r="E84" s="122" t="s">
        <v>4115</v>
      </c>
      <c r="F84" s="92" t="s">
        <v>4097</v>
      </c>
      <c r="G84" s="94" t="s">
        <v>4203</v>
      </c>
      <c r="H84" s="121" t="s">
        <v>4108</v>
      </c>
      <c r="I84" s="93" t="s">
        <v>4124</v>
      </c>
      <c r="J84" s="82" t="s">
        <v>4198</v>
      </c>
      <c r="K84" s="96" t="s">
        <v>4384</v>
      </c>
    </row>
    <row r="85" spans="1:11" s="116" customFormat="1" ht="37.5" customHeight="1" x14ac:dyDescent="0.25">
      <c r="A85" s="91">
        <v>72</v>
      </c>
      <c r="B85" s="92" t="str">
        <f>VLOOKUP(C85,List2!$1:$1048576,2,0)</f>
        <v>JM_191</v>
      </c>
      <c r="C85" s="93">
        <v>89613</v>
      </c>
      <c r="D85" s="94" t="str">
        <f>VLOOKUP(C85,[5]List2!$1:$1048576,4,0)</f>
        <v>Regionální muzeum v Mikulově, příspěvková organizace</v>
      </c>
      <c r="E85" s="122" t="s">
        <v>4115</v>
      </c>
      <c r="F85" s="92" t="s">
        <v>4097</v>
      </c>
      <c r="G85" s="94" t="s">
        <v>4203</v>
      </c>
      <c r="H85" s="121" t="s">
        <v>4109</v>
      </c>
      <c r="I85" s="93" t="s">
        <v>4125</v>
      </c>
      <c r="J85" s="82" t="s">
        <v>4199</v>
      </c>
      <c r="K85" s="96" t="s">
        <v>4384</v>
      </c>
    </row>
    <row r="86" spans="1:11" s="116" customFormat="1" ht="37.5" customHeight="1" x14ac:dyDescent="0.25">
      <c r="A86" s="91">
        <v>73</v>
      </c>
      <c r="B86" s="92" t="str">
        <f>VLOOKUP(C86,List2!$1:$1048576,2,0)</f>
        <v>JM_191</v>
      </c>
      <c r="C86" s="93">
        <v>89613</v>
      </c>
      <c r="D86" s="94" t="str">
        <f>VLOOKUP(C86,[5]List2!$1:$1048576,4,0)</f>
        <v>Regionální muzeum v Mikulově, příspěvková organizace</v>
      </c>
      <c r="E86" s="122" t="s">
        <v>4115</v>
      </c>
      <c r="F86" s="92" t="s">
        <v>4097</v>
      </c>
      <c r="G86" s="94" t="s">
        <v>4203</v>
      </c>
      <c r="H86" s="121" t="s">
        <v>4110</v>
      </c>
      <c r="I86" s="93" t="s">
        <v>4126</v>
      </c>
      <c r="J86" s="82" t="s">
        <v>4198</v>
      </c>
      <c r="K86" s="96" t="s">
        <v>4384</v>
      </c>
    </row>
    <row r="87" spans="1:11" s="116" customFormat="1" ht="37.5" customHeight="1" x14ac:dyDescent="0.25">
      <c r="A87" s="91">
        <v>74</v>
      </c>
      <c r="B87" s="92" t="str">
        <f>VLOOKUP(C87,List2!$1:$1048576,2,0)</f>
        <v>JM_191</v>
      </c>
      <c r="C87" s="93">
        <v>89613</v>
      </c>
      <c r="D87" s="94" t="str">
        <f>VLOOKUP(C87,[5]List2!$1:$1048576,4,0)</f>
        <v>Regionální muzeum v Mikulově, příspěvková organizace</v>
      </c>
      <c r="E87" s="122" t="s">
        <v>4115</v>
      </c>
      <c r="F87" s="92" t="s">
        <v>4131</v>
      </c>
      <c r="G87" s="94" t="s">
        <v>4203</v>
      </c>
      <c r="H87" s="121" t="s">
        <v>4160</v>
      </c>
      <c r="I87" s="93" t="s">
        <v>4191</v>
      </c>
      <c r="J87" s="82" t="s">
        <v>4197</v>
      </c>
      <c r="K87" s="98" t="s">
        <v>4386</v>
      </c>
    </row>
    <row r="88" spans="1:11" s="116" customFormat="1" ht="37.5" customHeight="1" x14ac:dyDescent="0.25">
      <c r="A88" s="91">
        <v>75</v>
      </c>
      <c r="B88" s="92" t="str">
        <f>VLOOKUP(C88,List2!$1:$1048576,2,0)</f>
        <v>JM_191</v>
      </c>
      <c r="C88" s="93">
        <v>89613</v>
      </c>
      <c r="D88" s="94" t="str">
        <f>VLOOKUP(C88,[5]List2!$1:$1048576,4,0)</f>
        <v>Regionální muzeum v Mikulově, příspěvková organizace</v>
      </c>
      <c r="E88" s="122" t="s">
        <v>4115</v>
      </c>
      <c r="F88" s="92" t="s">
        <v>4131</v>
      </c>
      <c r="G88" s="94" t="s">
        <v>4203</v>
      </c>
      <c r="H88" s="121" t="s">
        <v>4161</v>
      </c>
      <c r="I88" s="93" t="s">
        <v>4192</v>
      </c>
      <c r="J88" s="82" t="s">
        <v>4197</v>
      </c>
      <c r="K88" s="98" t="s">
        <v>4386</v>
      </c>
    </row>
    <row r="89" spans="1:11" s="116" customFormat="1" ht="37.5" customHeight="1" x14ac:dyDescent="0.25">
      <c r="A89" s="91">
        <v>76</v>
      </c>
      <c r="B89" s="92" t="str">
        <f>VLOOKUP(C89,List2!$1:$1048576,2,0)</f>
        <v>JM_191</v>
      </c>
      <c r="C89" s="93">
        <v>89613</v>
      </c>
      <c r="D89" s="94" t="str">
        <f>VLOOKUP(C89,[5]List2!$1:$1048576,4,0)</f>
        <v>Regionální muzeum v Mikulově, příspěvková organizace</v>
      </c>
      <c r="E89" s="122" t="s">
        <v>4130</v>
      </c>
      <c r="F89" s="92" t="s">
        <v>4131</v>
      </c>
      <c r="G89" s="94" t="s">
        <v>4203</v>
      </c>
      <c r="H89" s="121" t="s">
        <v>4162</v>
      </c>
      <c r="I89" s="93" t="s">
        <v>4193</v>
      </c>
      <c r="J89" s="82" t="s">
        <v>4198</v>
      </c>
      <c r="K89" s="107" t="s">
        <v>4387</v>
      </c>
    </row>
    <row r="90" spans="1:11" s="116" customFormat="1" ht="37.5" customHeight="1" thickBot="1" x14ac:dyDescent="0.3">
      <c r="A90" s="99">
        <v>77</v>
      </c>
      <c r="B90" s="100" t="str">
        <f>VLOOKUP(C90,List2!$1:$1048576,2,0)</f>
        <v>JM_191</v>
      </c>
      <c r="C90" s="101">
        <v>89613</v>
      </c>
      <c r="D90" s="102" t="str">
        <f>VLOOKUP(C90,[5]List2!$1:$1048576,4,0)</f>
        <v>Regionální muzeum v Mikulově, příspěvková organizace</v>
      </c>
      <c r="E90" s="123" t="s">
        <v>4130</v>
      </c>
      <c r="F90" s="100" t="s">
        <v>4131</v>
      </c>
      <c r="G90" s="102" t="s">
        <v>4203</v>
      </c>
      <c r="H90" s="124" t="s">
        <v>4163</v>
      </c>
      <c r="I90" s="101" t="s">
        <v>4194</v>
      </c>
      <c r="J90" s="83" t="s">
        <v>4198</v>
      </c>
      <c r="K90" s="125" t="s">
        <v>4387</v>
      </c>
    </row>
    <row r="91" spans="1:11" s="105" customFormat="1" ht="37.5" customHeight="1" thickBot="1" x14ac:dyDescent="0.3">
      <c r="A91" s="139"/>
      <c r="B91" s="139"/>
      <c r="C91" s="139"/>
      <c r="D91" s="139"/>
      <c r="E91" s="139"/>
      <c r="F91" s="139"/>
      <c r="G91" s="139"/>
      <c r="H91" s="139"/>
      <c r="I91" s="138"/>
      <c r="J91" s="138"/>
      <c r="K91" s="138"/>
    </row>
    <row r="92" spans="1:11" s="90" customFormat="1" ht="53.1" customHeight="1" x14ac:dyDescent="0.25">
      <c r="A92" s="86"/>
      <c r="B92" s="87" t="s">
        <v>1</v>
      </c>
      <c r="C92" s="87" t="s">
        <v>0</v>
      </c>
      <c r="D92" s="87" t="s">
        <v>2</v>
      </c>
      <c r="E92" s="88" t="s">
        <v>3</v>
      </c>
      <c r="F92" s="88" t="s">
        <v>4</v>
      </c>
      <c r="G92" s="88" t="s">
        <v>4204</v>
      </c>
      <c r="H92" s="88" t="s">
        <v>4196</v>
      </c>
      <c r="I92" s="88" t="s">
        <v>4195</v>
      </c>
      <c r="J92" s="87" t="s">
        <v>4200</v>
      </c>
      <c r="K92" s="89" t="s">
        <v>4385</v>
      </c>
    </row>
    <row r="93" spans="1:11" s="116" customFormat="1" ht="45" customHeight="1" x14ac:dyDescent="0.25">
      <c r="A93" s="91">
        <v>78</v>
      </c>
      <c r="B93" s="92" t="str">
        <f>VLOOKUP(C93,List2!$1:$1048576,2,0)</f>
        <v>JM_244</v>
      </c>
      <c r="C93" s="93">
        <v>90352</v>
      </c>
      <c r="D93" s="94" t="str">
        <f>VLOOKUP(C93,[6]List2!$1:$1048576,4,0)</f>
        <v>Masarykovo muzeum v Hodoníně, příspěvková organizace</v>
      </c>
      <c r="E93" s="93" t="s">
        <v>4245</v>
      </c>
      <c r="F93" s="92" t="s">
        <v>4131</v>
      </c>
      <c r="G93" s="94" t="s">
        <v>4203</v>
      </c>
      <c r="H93" s="93" t="s">
        <v>4246</v>
      </c>
      <c r="I93" s="93" t="s">
        <v>4247</v>
      </c>
      <c r="J93" s="78" t="s">
        <v>4197</v>
      </c>
      <c r="K93" s="98" t="s">
        <v>4386</v>
      </c>
    </row>
    <row r="94" spans="1:11" s="116" customFormat="1" ht="45" customHeight="1" x14ac:dyDescent="0.25">
      <c r="A94" s="91">
        <v>79</v>
      </c>
      <c r="B94" s="92" t="str">
        <f>VLOOKUP(C94,List2!$1:$1048576,2,0)</f>
        <v>JM_244</v>
      </c>
      <c r="C94" s="93">
        <v>90352</v>
      </c>
      <c r="D94" s="94" t="str">
        <f>VLOOKUP(C94,[6]List2!$1:$1048576,4,0)</f>
        <v>Masarykovo muzeum v Hodoníně, příspěvková organizace</v>
      </c>
      <c r="E94" s="93" t="s">
        <v>4245</v>
      </c>
      <c r="F94" s="92" t="s">
        <v>4131</v>
      </c>
      <c r="G94" s="94" t="s">
        <v>4203</v>
      </c>
      <c r="H94" s="93" t="s">
        <v>4248</v>
      </c>
      <c r="I94" s="93" t="s">
        <v>4249</v>
      </c>
      <c r="J94" s="78" t="s">
        <v>4199</v>
      </c>
      <c r="K94" s="98" t="s">
        <v>4386</v>
      </c>
    </row>
    <row r="95" spans="1:11" s="116" customFormat="1" ht="45" customHeight="1" x14ac:dyDescent="0.25">
      <c r="A95" s="91">
        <v>80</v>
      </c>
      <c r="B95" s="92" t="str">
        <f>VLOOKUP(C95,List2!$1:$1048576,2,0)</f>
        <v>JM_244</v>
      </c>
      <c r="C95" s="93">
        <v>90352</v>
      </c>
      <c r="D95" s="94" t="str">
        <f>VLOOKUP(C95,[6]List2!$1:$1048576,4,0)</f>
        <v>Masarykovo muzeum v Hodoníně, příspěvková organizace</v>
      </c>
      <c r="E95" s="93" t="s">
        <v>4245</v>
      </c>
      <c r="F95" s="92" t="s">
        <v>4131</v>
      </c>
      <c r="G95" s="94" t="s">
        <v>4203</v>
      </c>
      <c r="H95" s="93" t="s">
        <v>4250</v>
      </c>
      <c r="I95" s="93" t="s">
        <v>4251</v>
      </c>
      <c r="J95" s="78" t="s">
        <v>4197</v>
      </c>
      <c r="K95" s="98" t="s">
        <v>4386</v>
      </c>
    </row>
    <row r="96" spans="1:11" s="116" customFormat="1" ht="45" customHeight="1" x14ac:dyDescent="0.25">
      <c r="A96" s="91">
        <v>81</v>
      </c>
      <c r="B96" s="92" t="str">
        <f>VLOOKUP(C96,List2!$1:$1048576,2,0)</f>
        <v>JM_244</v>
      </c>
      <c r="C96" s="93">
        <v>90352</v>
      </c>
      <c r="D96" s="94" t="str">
        <f>VLOOKUP(C96,[6]List2!$1:$1048576,4,0)</f>
        <v>Masarykovo muzeum v Hodoníně, příspěvková organizace</v>
      </c>
      <c r="E96" s="93" t="s">
        <v>4245</v>
      </c>
      <c r="F96" s="92" t="s">
        <v>4131</v>
      </c>
      <c r="G96" s="94" t="s">
        <v>4203</v>
      </c>
      <c r="H96" s="93" t="s">
        <v>4252</v>
      </c>
      <c r="I96" s="93" t="s">
        <v>4253</v>
      </c>
      <c r="J96" s="78" t="s">
        <v>4199</v>
      </c>
      <c r="K96" s="98" t="s">
        <v>4386</v>
      </c>
    </row>
    <row r="97" spans="1:11" s="116" customFormat="1" ht="45" customHeight="1" x14ac:dyDescent="0.25">
      <c r="A97" s="91">
        <v>82</v>
      </c>
      <c r="B97" s="92" t="str">
        <f>VLOOKUP(C97,List2!$1:$1048576,2,0)</f>
        <v>JM_244</v>
      </c>
      <c r="C97" s="93">
        <v>90352</v>
      </c>
      <c r="D97" s="94" t="str">
        <f>VLOOKUP(C97,[6]List2!$1:$1048576,4,0)</f>
        <v>Masarykovo muzeum v Hodoníně, příspěvková organizace</v>
      </c>
      <c r="E97" s="93" t="s">
        <v>4254</v>
      </c>
      <c r="F97" s="92" t="s">
        <v>4131</v>
      </c>
      <c r="G97" s="94" t="s">
        <v>4203</v>
      </c>
      <c r="H97" s="93" t="s">
        <v>4255</v>
      </c>
      <c r="I97" s="93" t="s">
        <v>4256</v>
      </c>
      <c r="J97" s="78" t="s">
        <v>4198</v>
      </c>
      <c r="K97" s="107" t="s">
        <v>4387</v>
      </c>
    </row>
    <row r="98" spans="1:11" s="116" customFormat="1" ht="45" customHeight="1" x14ac:dyDescent="0.25">
      <c r="A98" s="91">
        <v>83</v>
      </c>
      <c r="B98" s="92" t="str">
        <f>VLOOKUP(C98,List2!$1:$1048576,2,0)</f>
        <v>JM_244</v>
      </c>
      <c r="C98" s="93">
        <v>90352</v>
      </c>
      <c r="D98" s="94" t="str">
        <f>VLOOKUP(C98,[6]List2!$1:$1048576,4,0)</f>
        <v>Masarykovo muzeum v Hodoníně, příspěvková organizace</v>
      </c>
      <c r="E98" s="93" t="s">
        <v>4254</v>
      </c>
      <c r="F98" s="92" t="s">
        <v>4131</v>
      </c>
      <c r="G98" s="94" t="s">
        <v>4203</v>
      </c>
      <c r="H98" s="93" t="s">
        <v>4257</v>
      </c>
      <c r="I98" s="93" t="s">
        <v>4258</v>
      </c>
      <c r="J98" s="78" t="s">
        <v>4197</v>
      </c>
      <c r="K98" s="98" t="s">
        <v>4386</v>
      </c>
    </row>
    <row r="99" spans="1:11" s="116" customFormat="1" ht="45" customHeight="1" x14ac:dyDescent="0.25">
      <c r="A99" s="91">
        <v>84</v>
      </c>
      <c r="B99" s="92" t="str">
        <f>VLOOKUP(C99,List2!$1:$1048576,2,0)</f>
        <v>JM_244</v>
      </c>
      <c r="C99" s="93">
        <v>90352</v>
      </c>
      <c r="D99" s="94" t="str">
        <f>VLOOKUP(C99,[6]List2!$1:$1048576,4,0)</f>
        <v>Masarykovo muzeum v Hodoníně, příspěvková organizace</v>
      </c>
      <c r="E99" s="93" t="s">
        <v>4254</v>
      </c>
      <c r="F99" s="92" t="s">
        <v>4131</v>
      </c>
      <c r="G99" s="94" t="s">
        <v>4203</v>
      </c>
      <c r="H99" s="93" t="s">
        <v>4259</v>
      </c>
      <c r="I99" s="93" t="s">
        <v>4260</v>
      </c>
      <c r="J99" s="78" t="s">
        <v>4199</v>
      </c>
      <c r="K99" s="98" t="s">
        <v>4386</v>
      </c>
    </row>
    <row r="100" spans="1:11" s="116" customFormat="1" ht="45" customHeight="1" x14ac:dyDescent="0.25">
      <c r="A100" s="91">
        <v>85</v>
      </c>
      <c r="B100" s="92" t="str">
        <f>VLOOKUP(C100,List2!$1:$1048576,2,0)</f>
        <v>JM_244</v>
      </c>
      <c r="C100" s="93">
        <v>90352</v>
      </c>
      <c r="D100" s="94" t="str">
        <f>VLOOKUP(C100,[6]List2!$1:$1048576,4,0)</f>
        <v>Masarykovo muzeum v Hodoníně, příspěvková organizace</v>
      </c>
      <c r="E100" s="93" t="s">
        <v>4254</v>
      </c>
      <c r="F100" s="92" t="s">
        <v>4131</v>
      </c>
      <c r="G100" s="94" t="s">
        <v>4203</v>
      </c>
      <c r="H100" s="93" t="s">
        <v>4261</v>
      </c>
      <c r="I100" s="93" t="s">
        <v>4260</v>
      </c>
      <c r="J100" s="78" t="s">
        <v>4197</v>
      </c>
      <c r="K100" s="98" t="s">
        <v>4386</v>
      </c>
    </row>
    <row r="101" spans="1:11" s="116" customFormat="1" ht="45" customHeight="1" x14ac:dyDescent="0.25">
      <c r="A101" s="91">
        <v>86</v>
      </c>
      <c r="B101" s="92" t="str">
        <f>VLOOKUP(C101,List2!$1:$1048576,2,0)</f>
        <v>JM_244</v>
      </c>
      <c r="C101" s="93">
        <v>90352</v>
      </c>
      <c r="D101" s="94" t="str">
        <f>VLOOKUP(C101,[6]List2!$1:$1048576,4,0)</f>
        <v>Masarykovo muzeum v Hodoníně, příspěvková organizace</v>
      </c>
      <c r="E101" s="93" t="s">
        <v>4245</v>
      </c>
      <c r="F101" s="92" t="s">
        <v>4131</v>
      </c>
      <c r="G101" s="94" t="s">
        <v>4203</v>
      </c>
      <c r="H101" s="93" t="s">
        <v>4250</v>
      </c>
      <c r="I101" s="93" t="s">
        <v>4262</v>
      </c>
      <c r="J101" s="78" t="s">
        <v>4198</v>
      </c>
      <c r="K101" s="107" t="s">
        <v>4387</v>
      </c>
    </row>
    <row r="102" spans="1:11" s="116" customFormat="1" ht="45" customHeight="1" x14ac:dyDescent="0.25">
      <c r="A102" s="91">
        <v>87</v>
      </c>
      <c r="B102" s="92" t="str">
        <f>VLOOKUP(C102,List2!$1:$1048576,2,0)</f>
        <v>JM_244</v>
      </c>
      <c r="C102" s="93">
        <v>90352</v>
      </c>
      <c r="D102" s="94" t="str">
        <f>VLOOKUP(C102,[6]List2!$1:$1048576,4,0)</f>
        <v>Masarykovo muzeum v Hodoníně, příspěvková organizace</v>
      </c>
      <c r="E102" s="93" t="s">
        <v>4254</v>
      </c>
      <c r="F102" s="92" t="s">
        <v>4131</v>
      </c>
      <c r="G102" s="94" t="s">
        <v>4203</v>
      </c>
      <c r="H102" s="93" t="s">
        <v>4263</v>
      </c>
      <c r="I102" s="93" t="s">
        <v>4264</v>
      </c>
      <c r="J102" s="78" t="s">
        <v>4197</v>
      </c>
      <c r="K102" s="98" t="s">
        <v>4386</v>
      </c>
    </row>
    <row r="103" spans="1:11" s="116" customFormat="1" ht="45" customHeight="1" x14ac:dyDescent="0.25">
      <c r="A103" s="91">
        <v>88</v>
      </c>
      <c r="B103" s="92" t="str">
        <f>VLOOKUP(C103,List2!$1:$1048576,2,0)</f>
        <v>JM_244</v>
      </c>
      <c r="C103" s="93">
        <v>90352</v>
      </c>
      <c r="D103" s="94" t="str">
        <f>VLOOKUP(C103,[6]List2!$1:$1048576,4,0)</f>
        <v>Masarykovo muzeum v Hodoníně, příspěvková organizace</v>
      </c>
      <c r="E103" s="93" t="s">
        <v>4254</v>
      </c>
      <c r="F103" s="92" t="s">
        <v>4131</v>
      </c>
      <c r="G103" s="94" t="s">
        <v>4203</v>
      </c>
      <c r="H103" s="93" t="s">
        <v>4265</v>
      </c>
      <c r="I103" s="93" t="s">
        <v>4266</v>
      </c>
      <c r="J103" s="78" t="s">
        <v>4198</v>
      </c>
      <c r="K103" s="107" t="s">
        <v>4387</v>
      </c>
    </row>
    <row r="104" spans="1:11" s="116" customFormat="1" ht="45" customHeight="1" x14ac:dyDescent="0.25">
      <c r="A104" s="91">
        <v>89</v>
      </c>
      <c r="B104" s="92" t="str">
        <f>VLOOKUP(C104,List2!$1:$1048576,2,0)</f>
        <v>JM_244</v>
      </c>
      <c r="C104" s="93">
        <v>90352</v>
      </c>
      <c r="D104" s="94" t="str">
        <f>VLOOKUP(C104,[6]List2!$1:$1048576,4,0)</f>
        <v>Masarykovo muzeum v Hodoníně, příspěvková organizace</v>
      </c>
      <c r="E104" s="93" t="s">
        <v>4254</v>
      </c>
      <c r="F104" s="92" t="s">
        <v>4131</v>
      </c>
      <c r="G104" s="94" t="s">
        <v>4203</v>
      </c>
      <c r="H104" s="93" t="s">
        <v>4267</v>
      </c>
      <c r="I104" s="93" t="s">
        <v>4268</v>
      </c>
      <c r="J104" s="78" t="s">
        <v>4198</v>
      </c>
      <c r="K104" s="107" t="s">
        <v>4387</v>
      </c>
    </row>
    <row r="105" spans="1:11" s="116" customFormat="1" ht="45" customHeight="1" x14ac:dyDescent="0.25">
      <c r="A105" s="91">
        <v>90</v>
      </c>
      <c r="B105" s="92" t="str">
        <f>VLOOKUP(C105,List2!$1:$1048576,2,0)</f>
        <v>JM_244</v>
      </c>
      <c r="C105" s="93">
        <v>90352</v>
      </c>
      <c r="D105" s="94" t="str">
        <f>VLOOKUP(C105,[6]List2!$1:$1048576,4,0)</f>
        <v>Masarykovo muzeum v Hodoníně, příspěvková organizace</v>
      </c>
      <c r="E105" s="93" t="s">
        <v>4254</v>
      </c>
      <c r="F105" s="92" t="s">
        <v>4131</v>
      </c>
      <c r="G105" s="94" t="s">
        <v>4203</v>
      </c>
      <c r="H105" s="93" t="s">
        <v>4269</v>
      </c>
      <c r="I105" s="93" t="s">
        <v>4270</v>
      </c>
      <c r="J105" s="78" t="s">
        <v>4198</v>
      </c>
      <c r="K105" s="107" t="s">
        <v>4387</v>
      </c>
    </row>
    <row r="106" spans="1:11" s="116" customFormat="1" ht="45" customHeight="1" x14ac:dyDescent="0.25">
      <c r="A106" s="91">
        <v>91</v>
      </c>
      <c r="B106" s="92" t="str">
        <f>VLOOKUP(C106,List2!$1:$1048576,2,0)</f>
        <v>JM_244</v>
      </c>
      <c r="C106" s="93">
        <v>90352</v>
      </c>
      <c r="D106" s="94" t="str">
        <f>VLOOKUP(C106,[6]List2!$1:$1048576,4,0)</f>
        <v>Masarykovo muzeum v Hodoníně, příspěvková organizace</v>
      </c>
      <c r="E106" s="93" t="s">
        <v>4254</v>
      </c>
      <c r="F106" s="92" t="s">
        <v>4131</v>
      </c>
      <c r="G106" s="94" t="s">
        <v>4203</v>
      </c>
      <c r="H106" s="93" t="s">
        <v>4271</v>
      </c>
      <c r="I106" s="93" t="s">
        <v>4272</v>
      </c>
      <c r="J106" s="78" t="s">
        <v>4199</v>
      </c>
      <c r="K106" s="98" t="s">
        <v>4386</v>
      </c>
    </row>
    <row r="107" spans="1:11" s="116" customFormat="1" ht="45" customHeight="1" x14ac:dyDescent="0.25">
      <c r="A107" s="91">
        <v>92</v>
      </c>
      <c r="B107" s="92" t="str">
        <f>VLOOKUP(C107,List2!$1:$1048576,2,0)</f>
        <v>JM_244</v>
      </c>
      <c r="C107" s="93">
        <v>90352</v>
      </c>
      <c r="D107" s="94" t="str">
        <f>VLOOKUP(C107,[6]List2!$1:$1048576,4,0)</f>
        <v>Masarykovo muzeum v Hodoníně, příspěvková organizace</v>
      </c>
      <c r="E107" s="93" t="s">
        <v>4254</v>
      </c>
      <c r="F107" s="92" t="s">
        <v>4131</v>
      </c>
      <c r="G107" s="94" t="s">
        <v>4203</v>
      </c>
      <c r="H107" s="93" t="s">
        <v>4273</v>
      </c>
      <c r="I107" s="93" t="s">
        <v>4274</v>
      </c>
      <c r="J107" s="78" t="s">
        <v>4198</v>
      </c>
      <c r="K107" s="107" t="s">
        <v>4387</v>
      </c>
    </row>
    <row r="108" spans="1:11" s="116" customFormat="1" ht="45" customHeight="1" x14ac:dyDescent="0.25">
      <c r="A108" s="91">
        <v>93</v>
      </c>
      <c r="B108" s="92" t="str">
        <f>VLOOKUP(C108,List2!$1:$1048576,2,0)</f>
        <v>JM_244</v>
      </c>
      <c r="C108" s="93">
        <v>90352</v>
      </c>
      <c r="D108" s="94" t="str">
        <f>VLOOKUP(C108,[6]List2!$1:$1048576,4,0)</f>
        <v>Masarykovo muzeum v Hodoníně, příspěvková organizace</v>
      </c>
      <c r="E108" s="93" t="s">
        <v>4254</v>
      </c>
      <c r="F108" s="92" t="s">
        <v>4131</v>
      </c>
      <c r="G108" s="94" t="s">
        <v>4203</v>
      </c>
      <c r="H108" s="93" t="s">
        <v>4273</v>
      </c>
      <c r="I108" s="93" t="s">
        <v>4274</v>
      </c>
      <c r="J108" s="78" t="s">
        <v>4198</v>
      </c>
      <c r="K108" s="107" t="s">
        <v>4387</v>
      </c>
    </row>
    <row r="109" spans="1:11" s="116" customFormat="1" ht="45" customHeight="1" x14ac:dyDescent="0.25">
      <c r="A109" s="91">
        <v>94</v>
      </c>
      <c r="B109" s="92" t="str">
        <f>VLOOKUP(C109,List2!$1:$1048576,2,0)</f>
        <v>JM_244</v>
      </c>
      <c r="C109" s="93">
        <v>90352</v>
      </c>
      <c r="D109" s="94" t="str">
        <f>VLOOKUP(C109,[6]List2!$1:$1048576,4,0)</f>
        <v>Masarykovo muzeum v Hodoníně, příspěvková organizace</v>
      </c>
      <c r="E109" s="93" t="s">
        <v>4254</v>
      </c>
      <c r="F109" s="92" t="s">
        <v>4131</v>
      </c>
      <c r="G109" s="94" t="s">
        <v>4203</v>
      </c>
      <c r="H109" s="93" t="s">
        <v>4275</v>
      </c>
      <c r="I109" s="93" t="s">
        <v>4276</v>
      </c>
      <c r="J109" s="78" t="s">
        <v>4197</v>
      </c>
      <c r="K109" s="98" t="s">
        <v>4386</v>
      </c>
    </row>
    <row r="110" spans="1:11" s="116" customFormat="1" ht="45" customHeight="1" x14ac:dyDescent="0.25">
      <c r="A110" s="91">
        <v>95</v>
      </c>
      <c r="B110" s="92" t="str">
        <f>VLOOKUP(C110,List2!$1:$1048576,2,0)</f>
        <v>JM_244</v>
      </c>
      <c r="C110" s="93">
        <v>90352</v>
      </c>
      <c r="D110" s="94" t="str">
        <f>VLOOKUP(C110,[6]List2!$1:$1048576,4,0)</f>
        <v>Masarykovo muzeum v Hodoníně, příspěvková organizace</v>
      </c>
      <c r="E110" s="93" t="s">
        <v>4254</v>
      </c>
      <c r="F110" s="92" t="s">
        <v>4131</v>
      </c>
      <c r="G110" s="94" t="s">
        <v>4203</v>
      </c>
      <c r="H110" s="93" t="s">
        <v>4277</v>
      </c>
      <c r="I110" s="93" t="s">
        <v>4278</v>
      </c>
      <c r="J110" s="78" t="s">
        <v>4198</v>
      </c>
      <c r="K110" s="107" t="s">
        <v>4387</v>
      </c>
    </row>
    <row r="111" spans="1:11" s="116" customFormat="1" ht="45" customHeight="1" x14ac:dyDescent="0.25">
      <c r="A111" s="91">
        <v>96</v>
      </c>
      <c r="B111" s="92" t="str">
        <f>VLOOKUP(C111,List2!$1:$1048576,2,0)</f>
        <v>JM_244</v>
      </c>
      <c r="C111" s="93">
        <v>90352</v>
      </c>
      <c r="D111" s="94" t="str">
        <f>VLOOKUP(C111,[6]List2!$1:$1048576,4,0)</f>
        <v>Masarykovo muzeum v Hodoníně, příspěvková organizace</v>
      </c>
      <c r="E111" s="93" t="s">
        <v>4254</v>
      </c>
      <c r="F111" s="92" t="s">
        <v>4131</v>
      </c>
      <c r="G111" s="94" t="s">
        <v>4203</v>
      </c>
      <c r="H111" s="93" t="s">
        <v>4279</v>
      </c>
      <c r="I111" s="93" t="s">
        <v>4278</v>
      </c>
      <c r="J111" s="78" t="s">
        <v>4198</v>
      </c>
      <c r="K111" s="107" t="s">
        <v>4387</v>
      </c>
    </row>
    <row r="112" spans="1:11" s="116" customFormat="1" ht="45" customHeight="1" x14ac:dyDescent="0.25">
      <c r="A112" s="91">
        <v>97</v>
      </c>
      <c r="B112" s="92" t="str">
        <f>VLOOKUP(C112,List2!$1:$1048576,2,0)</f>
        <v>JM_244</v>
      </c>
      <c r="C112" s="93">
        <v>90352</v>
      </c>
      <c r="D112" s="94" t="str">
        <f>VLOOKUP(C112,[6]List2!$1:$1048576,4,0)</f>
        <v>Masarykovo muzeum v Hodoníně, příspěvková organizace</v>
      </c>
      <c r="E112" s="93" t="s">
        <v>4254</v>
      </c>
      <c r="F112" s="92" t="s">
        <v>4131</v>
      </c>
      <c r="G112" s="94" t="s">
        <v>4203</v>
      </c>
      <c r="H112" s="93" t="s">
        <v>4280</v>
      </c>
      <c r="I112" s="93" t="s">
        <v>4281</v>
      </c>
      <c r="J112" s="78" t="s">
        <v>4199</v>
      </c>
      <c r="K112" s="98" t="s">
        <v>4386</v>
      </c>
    </row>
    <row r="113" spans="1:11" s="116" customFormat="1" ht="45" customHeight="1" x14ac:dyDescent="0.25">
      <c r="A113" s="91">
        <v>98</v>
      </c>
      <c r="B113" s="92" t="str">
        <f>VLOOKUP(C113,List2!$1:$1048576,2,0)</f>
        <v>JM_244</v>
      </c>
      <c r="C113" s="93">
        <v>90352</v>
      </c>
      <c r="D113" s="94" t="str">
        <f>VLOOKUP(C113,[6]List2!$1:$1048576,4,0)</f>
        <v>Masarykovo muzeum v Hodoníně, příspěvková organizace</v>
      </c>
      <c r="E113" s="93" t="s">
        <v>4254</v>
      </c>
      <c r="F113" s="92" t="s">
        <v>4131</v>
      </c>
      <c r="G113" s="94" t="s">
        <v>4203</v>
      </c>
      <c r="H113" s="93" t="s">
        <v>4282</v>
      </c>
      <c r="I113" s="93" t="s">
        <v>4283</v>
      </c>
      <c r="J113" s="78" t="s">
        <v>4198</v>
      </c>
      <c r="K113" s="107" t="s">
        <v>4387</v>
      </c>
    </row>
    <row r="114" spans="1:11" s="116" customFormat="1" ht="45" customHeight="1" x14ac:dyDescent="0.25">
      <c r="A114" s="91">
        <v>99</v>
      </c>
      <c r="B114" s="92" t="str">
        <f>VLOOKUP(C114,List2!$1:$1048576,2,0)</f>
        <v>JM_244</v>
      </c>
      <c r="C114" s="93">
        <v>90352</v>
      </c>
      <c r="D114" s="94" t="str">
        <f>VLOOKUP(C114,[6]List2!$1:$1048576,4,0)</f>
        <v>Masarykovo muzeum v Hodoníně, příspěvková organizace</v>
      </c>
      <c r="E114" s="93" t="s">
        <v>4254</v>
      </c>
      <c r="F114" s="92" t="s">
        <v>4131</v>
      </c>
      <c r="G114" s="94" t="s">
        <v>4203</v>
      </c>
      <c r="H114" s="93" t="s">
        <v>4284</v>
      </c>
      <c r="I114" s="93" t="s">
        <v>4285</v>
      </c>
      <c r="J114" s="78" t="s">
        <v>4198</v>
      </c>
      <c r="K114" s="107" t="s">
        <v>4387</v>
      </c>
    </row>
    <row r="115" spans="1:11" s="116" customFormat="1" ht="45" customHeight="1" x14ac:dyDescent="0.25">
      <c r="A115" s="91">
        <v>100</v>
      </c>
      <c r="B115" s="92" t="str">
        <f>VLOOKUP(C115,List2!$1:$1048576,2,0)</f>
        <v>JM_244</v>
      </c>
      <c r="C115" s="93">
        <v>90352</v>
      </c>
      <c r="D115" s="94" t="str">
        <f>VLOOKUP(C115,[6]List2!$1:$1048576,4,0)</f>
        <v>Masarykovo muzeum v Hodoníně, příspěvková organizace</v>
      </c>
      <c r="E115" s="93" t="s">
        <v>4254</v>
      </c>
      <c r="F115" s="92" t="s">
        <v>4131</v>
      </c>
      <c r="G115" s="94" t="s">
        <v>4203</v>
      </c>
      <c r="H115" s="93" t="s">
        <v>4286</v>
      </c>
      <c r="I115" s="93" t="s">
        <v>4287</v>
      </c>
      <c r="J115" s="78" t="s">
        <v>4198</v>
      </c>
      <c r="K115" s="107" t="s">
        <v>4387</v>
      </c>
    </row>
    <row r="116" spans="1:11" s="116" customFormat="1" ht="45" customHeight="1" x14ac:dyDescent="0.25">
      <c r="A116" s="91">
        <v>101</v>
      </c>
      <c r="B116" s="92" t="str">
        <f>VLOOKUP(C116,List2!$1:$1048576,2,0)</f>
        <v>JM_244</v>
      </c>
      <c r="C116" s="93">
        <v>90352</v>
      </c>
      <c r="D116" s="94" t="str">
        <f>VLOOKUP(C116,[6]List2!$1:$1048576,4,0)</f>
        <v>Masarykovo muzeum v Hodoníně, příspěvková organizace</v>
      </c>
      <c r="E116" s="93" t="s">
        <v>4254</v>
      </c>
      <c r="F116" s="92" t="s">
        <v>4131</v>
      </c>
      <c r="G116" s="94" t="s">
        <v>4203</v>
      </c>
      <c r="H116" s="93" t="s">
        <v>4288</v>
      </c>
      <c r="I116" s="93" t="s">
        <v>4289</v>
      </c>
      <c r="J116" s="78" t="s">
        <v>4199</v>
      </c>
      <c r="K116" s="98" t="s">
        <v>4386</v>
      </c>
    </row>
    <row r="117" spans="1:11" s="116" customFormat="1" ht="45" customHeight="1" x14ac:dyDescent="0.25">
      <c r="A117" s="91">
        <v>102</v>
      </c>
      <c r="B117" s="92" t="str">
        <f>VLOOKUP(C117,List2!$1:$1048576,2,0)</f>
        <v>JM_244</v>
      </c>
      <c r="C117" s="93">
        <v>90352</v>
      </c>
      <c r="D117" s="94" t="str">
        <f>VLOOKUP(C117,[6]List2!$1:$1048576,4,0)</f>
        <v>Masarykovo muzeum v Hodoníně, příspěvková organizace</v>
      </c>
      <c r="E117" s="93" t="s">
        <v>4254</v>
      </c>
      <c r="F117" s="92" t="s">
        <v>4131</v>
      </c>
      <c r="G117" s="94" t="s">
        <v>4203</v>
      </c>
      <c r="H117" s="93" t="s">
        <v>4290</v>
      </c>
      <c r="I117" s="93" t="s">
        <v>4291</v>
      </c>
      <c r="J117" s="78" t="s">
        <v>4198</v>
      </c>
      <c r="K117" s="107" t="s">
        <v>4387</v>
      </c>
    </row>
    <row r="118" spans="1:11" s="116" customFormat="1" ht="45" customHeight="1" x14ac:dyDescent="0.25">
      <c r="A118" s="91">
        <v>103</v>
      </c>
      <c r="B118" s="92" t="str">
        <f>VLOOKUP(C118,List2!$1:$1048576,2,0)</f>
        <v>JM_244</v>
      </c>
      <c r="C118" s="93">
        <v>90352</v>
      </c>
      <c r="D118" s="94" t="str">
        <f>VLOOKUP(C118,[6]List2!$1:$1048576,4,0)</f>
        <v>Masarykovo muzeum v Hodoníně, příspěvková organizace</v>
      </c>
      <c r="E118" s="93" t="s">
        <v>4254</v>
      </c>
      <c r="F118" s="92" t="s">
        <v>4131</v>
      </c>
      <c r="G118" s="94" t="s">
        <v>4203</v>
      </c>
      <c r="H118" s="93" t="s">
        <v>4292</v>
      </c>
      <c r="I118" s="93" t="s">
        <v>4293</v>
      </c>
      <c r="J118" s="78" t="s">
        <v>4197</v>
      </c>
      <c r="K118" s="98" t="s">
        <v>4386</v>
      </c>
    </row>
    <row r="119" spans="1:11" s="116" customFormat="1" ht="45" customHeight="1" x14ac:dyDescent="0.25">
      <c r="A119" s="91">
        <v>104</v>
      </c>
      <c r="B119" s="92" t="str">
        <f>VLOOKUP(C119,List2!$1:$1048576,2,0)</f>
        <v>JM_244</v>
      </c>
      <c r="C119" s="93">
        <v>90352</v>
      </c>
      <c r="D119" s="94" t="str">
        <f>VLOOKUP(C119,[6]List2!$1:$1048576,4,0)</f>
        <v>Masarykovo muzeum v Hodoníně, příspěvková organizace</v>
      </c>
      <c r="E119" s="93" t="s">
        <v>4294</v>
      </c>
      <c r="F119" s="92" t="s">
        <v>4097</v>
      </c>
      <c r="G119" s="94" t="s">
        <v>4203</v>
      </c>
      <c r="H119" s="93" t="s">
        <v>4295</v>
      </c>
      <c r="I119" s="93" t="s">
        <v>4296</v>
      </c>
      <c r="J119" s="78" t="s">
        <v>4197</v>
      </c>
      <c r="K119" s="96" t="s">
        <v>4384</v>
      </c>
    </row>
    <row r="120" spans="1:11" s="116" customFormat="1" ht="45" customHeight="1" x14ac:dyDescent="0.25">
      <c r="A120" s="91">
        <v>105</v>
      </c>
      <c r="B120" s="92" t="str">
        <f>VLOOKUP(C120,List2!$1:$1048576,2,0)</f>
        <v>JM_244</v>
      </c>
      <c r="C120" s="93">
        <v>90352</v>
      </c>
      <c r="D120" s="94" t="str">
        <f>VLOOKUP(C120,[6]List2!$1:$1048576,4,0)</f>
        <v>Masarykovo muzeum v Hodoníně, příspěvková organizace</v>
      </c>
      <c r="E120" s="93" t="s">
        <v>4294</v>
      </c>
      <c r="F120" s="92" t="s">
        <v>4097</v>
      </c>
      <c r="G120" s="94" t="s">
        <v>4203</v>
      </c>
      <c r="H120" s="93" t="s">
        <v>4295</v>
      </c>
      <c r="I120" s="93" t="s">
        <v>4296</v>
      </c>
      <c r="J120" s="78" t="s">
        <v>4199</v>
      </c>
      <c r="K120" s="96" t="s">
        <v>4384</v>
      </c>
    </row>
    <row r="121" spans="1:11" s="116" customFormat="1" ht="45" customHeight="1" x14ac:dyDescent="0.25">
      <c r="A121" s="91">
        <v>106</v>
      </c>
      <c r="B121" s="92" t="str">
        <f>VLOOKUP(C121,List2!$1:$1048576,2,0)</f>
        <v>JM_244</v>
      </c>
      <c r="C121" s="93">
        <v>90352</v>
      </c>
      <c r="D121" s="94" t="str">
        <f>VLOOKUP(C121,[6]List2!$1:$1048576,4,0)</f>
        <v>Masarykovo muzeum v Hodoníně, příspěvková organizace</v>
      </c>
      <c r="E121" s="93" t="s">
        <v>4294</v>
      </c>
      <c r="F121" s="92" t="s">
        <v>4097</v>
      </c>
      <c r="G121" s="94" t="s">
        <v>4203</v>
      </c>
      <c r="H121" s="93" t="s">
        <v>4297</v>
      </c>
      <c r="I121" s="93" t="s">
        <v>4298</v>
      </c>
      <c r="J121" s="78" t="s">
        <v>4198</v>
      </c>
      <c r="K121" s="96" t="s">
        <v>4384</v>
      </c>
    </row>
    <row r="122" spans="1:11" s="116" customFormat="1" ht="45" customHeight="1" x14ac:dyDescent="0.25">
      <c r="A122" s="91">
        <v>107</v>
      </c>
      <c r="B122" s="92" t="str">
        <f>VLOOKUP(C122,List2!$1:$1048576,2,0)</f>
        <v>JM_244</v>
      </c>
      <c r="C122" s="93">
        <v>90352</v>
      </c>
      <c r="D122" s="94" t="str">
        <f>VLOOKUP(C122,[6]List2!$1:$1048576,4,0)</f>
        <v>Masarykovo muzeum v Hodoníně, příspěvková organizace</v>
      </c>
      <c r="E122" s="93" t="s">
        <v>4294</v>
      </c>
      <c r="F122" s="92" t="s">
        <v>4097</v>
      </c>
      <c r="G122" s="94" t="s">
        <v>4203</v>
      </c>
      <c r="H122" s="93" t="s">
        <v>4299</v>
      </c>
      <c r="I122" s="93" t="s">
        <v>4300</v>
      </c>
      <c r="J122" s="78" t="s">
        <v>4197</v>
      </c>
      <c r="K122" s="96" t="s">
        <v>4384</v>
      </c>
    </row>
    <row r="123" spans="1:11" s="116" customFormat="1" ht="45" customHeight="1" x14ac:dyDescent="0.25">
      <c r="A123" s="91">
        <v>108</v>
      </c>
      <c r="B123" s="92" t="str">
        <f>VLOOKUP(C123,List2!$1:$1048576,2,0)</f>
        <v>JM_244</v>
      </c>
      <c r="C123" s="93">
        <v>90352</v>
      </c>
      <c r="D123" s="94" t="str">
        <f>VLOOKUP(C123,[6]List2!$1:$1048576,4,0)</f>
        <v>Masarykovo muzeum v Hodoníně, příspěvková organizace</v>
      </c>
      <c r="E123" s="93" t="s">
        <v>4294</v>
      </c>
      <c r="F123" s="92" t="s">
        <v>4097</v>
      </c>
      <c r="G123" s="94" t="s">
        <v>4203</v>
      </c>
      <c r="H123" s="93" t="s">
        <v>4299</v>
      </c>
      <c r="I123" s="93" t="s">
        <v>4301</v>
      </c>
      <c r="J123" s="78" t="s">
        <v>4199</v>
      </c>
      <c r="K123" s="96" t="s">
        <v>4384</v>
      </c>
    </row>
    <row r="124" spans="1:11" s="116" customFormat="1" ht="45" customHeight="1" x14ac:dyDescent="0.25">
      <c r="A124" s="91">
        <v>109</v>
      </c>
      <c r="B124" s="92" t="str">
        <f>VLOOKUP(C124,List2!$1:$1048576,2,0)</f>
        <v>JM_244</v>
      </c>
      <c r="C124" s="93">
        <v>90352</v>
      </c>
      <c r="D124" s="94" t="str">
        <f>VLOOKUP(C124,[6]List2!$1:$1048576,4,0)</f>
        <v>Masarykovo muzeum v Hodoníně, příspěvková organizace</v>
      </c>
      <c r="E124" s="93" t="s">
        <v>4254</v>
      </c>
      <c r="F124" s="92" t="s">
        <v>4131</v>
      </c>
      <c r="G124" s="94" t="s">
        <v>4203</v>
      </c>
      <c r="H124" s="93" t="s">
        <v>4302</v>
      </c>
      <c r="I124" s="93" t="s">
        <v>4303</v>
      </c>
      <c r="J124" s="78" t="s">
        <v>4197</v>
      </c>
      <c r="K124" s="98" t="s">
        <v>4386</v>
      </c>
    </row>
    <row r="125" spans="1:11" s="116" customFormat="1" ht="45" customHeight="1" x14ac:dyDescent="0.25">
      <c r="A125" s="91">
        <v>110</v>
      </c>
      <c r="B125" s="92" t="str">
        <f>VLOOKUP(C125,List2!$1:$1048576,2,0)</f>
        <v>JM_244</v>
      </c>
      <c r="C125" s="93">
        <v>90352</v>
      </c>
      <c r="D125" s="94" t="str">
        <f>VLOOKUP(C125,[6]List2!$1:$1048576,4,0)</f>
        <v>Masarykovo muzeum v Hodoníně, příspěvková organizace</v>
      </c>
      <c r="E125" s="93" t="s">
        <v>4254</v>
      </c>
      <c r="F125" s="92" t="s">
        <v>4131</v>
      </c>
      <c r="G125" s="94" t="s">
        <v>4203</v>
      </c>
      <c r="H125" s="93" t="s">
        <v>4302</v>
      </c>
      <c r="I125" s="93" t="s">
        <v>4303</v>
      </c>
      <c r="J125" s="78" t="s">
        <v>4199</v>
      </c>
      <c r="K125" s="98" t="s">
        <v>4386</v>
      </c>
    </row>
    <row r="126" spans="1:11" s="116" customFormat="1" ht="45" customHeight="1" x14ac:dyDescent="0.25">
      <c r="A126" s="91">
        <v>111</v>
      </c>
      <c r="B126" s="92" t="str">
        <f>VLOOKUP(C126,List2!$1:$1048576,2,0)</f>
        <v>JM_244</v>
      </c>
      <c r="C126" s="93">
        <v>90352</v>
      </c>
      <c r="D126" s="94" t="str">
        <f>VLOOKUP(C126,[6]List2!$1:$1048576,4,0)</f>
        <v>Masarykovo muzeum v Hodoníně, příspěvková organizace</v>
      </c>
      <c r="E126" s="93" t="s">
        <v>4254</v>
      </c>
      <c r="F126" s="92" t="s">
        <v>4131</v>
      </c>
      <c r="G126" s="94" t="s">
        <v>4203</v>
      </c>
      <c r="H126" s="93" t="s">
        <v>4304</v>
      </c>
      <c r="I126" s="93" t="s">
        <v>4305</v>
      </c>
      <c r="J126" s="78" t="s">
        <v>4197</v>
      </c>
      <c r="K126" s="98" t="s">
        <v>4386</v>
      </c>
    </row>
    <row r="127" spans="1:11" s="116" customFormat="1" ht="45" customHeight="1" x14ac:dyDescent="0.25">
      <c r="A127" s="91">
        <v>112</v>
      </c>
      <c r="B127" s="92" t="str">
        <f>VLOOKUP(C127,List2!$1:$1048576,2,0)</f>
        <v>JM_244</v>
      </c>
      <c r="C127" s="93">
        <v>90352</v>
      </c>
      <c r="D127" s="94" t="str">
        <f>VLOOKUP(C127,[6]List2!$1:$1048576,4,0)</f>
        <v>Masarykovo muzeum v Hodoníně, příspěvková organizace</v>
      </c>
      <c r="E127" s="93" t="s">
        <v>4254</v>
      </c>
      <c r="F127" s="92" t="s">
        <v>4131</v>
      </c>
      <c r="G127" s="94" t="s">
        <v>4203</v>
      </c>
      <c r="H127" s="93" t="s">
        <v>4304</v>
      </c>
      <c r="I127" s="93" t="s">
        <v>4305</v>
      </c>
      <c r="J127" s="78" t="s">
        <v>4199</v>
      </c>
      <c r="K127" s="98" t="s">
        <v>4386</v>
      </c>
    </row>
    <row r="128" spans="1:11" s="116" customFormat="1" ht="45" customHeight="1" x14ac:dyDescent="0.25">
      <c r="A128" s="91">
        <v>113</v>
      </c>
      <c r="B128" s="92" t="str">
        <f>VLOOKUP(C128,List2!$1:$1048576,2,0)</f>
        <v>JM_244</v>
      </c>
      <c r="C128" s="93">
        <v>90352</v>
      </c>
      <c r="D128" s="94" t="str">
        <f>VLOOKUP(C128,[6]List2!$1:$1048576,4,0)</f>
        <v>Masarykovo muzeum v Hodoníně, příspěvková organizace</v>
      </c>
      <c r="E128" s="93" t="s">
        <v>4254</v>
      </c>
      <c r="F128" s="92" t="s">
        <v>4131</v>
      </c>
      <c r="G128" s="94" t="s">
        <v>4203</v>
      </c>
      <c r="H128" s="93" t="s">
        <v>4306</v>
      </c>
      <c r="I128" s="93" t="s">
        <v>4307</v>
      </c>
      <c r="J128" s="78" t="s">
        <v>4199</v>
      </c>
      <c r="K128" s="98" t="s">
        <v>4386</v>
      </c>
    </row>
    <row r="129" spans="1:12" s="116" customFormat="1" ht="45" customHeight="1" x14ac:dyDescent="0.25">
      <c r="A129" s="91">
        <v>114</v>
      </c>
      <c r="B129" s="92" t="str">
        <f>VLOOKUP(C129,List2!$1:$1048576,2,0)</f>
        <v>JM_244</v>
      </c>
      <c r="C129" s="93">
        <v>90352</v>
      </c>
      <c r="D129" s="94" t="str">
        <f>VLOOKUP(C129,[6]List2!$1:$1048576,4,0)</f>
        <v>Masarykovo muzeum v Hodoníně, příspěvková organizace</v>
      </c>
      <c r="E129" s="93" t="s">
        <v>4254</v>
      </c>
      <c r="F129" s="92" t="s">
        <v>4131</v>
      </c>
      <c r="G129" s="94" t="s">
        <v>4203</v>
      </c>
      <c r="H129" s="93" t="s">
        <v>4308</v>
      </c>
      <c r="I129" s="93" t="s">
        <v>4309</v>
      </c>
      <c r="J129" s="78" t="s">
        <v>4198</v>
      </c>
      <c r="K129" s="107" t="s">
        <v>4387</v>
      </c>
    </row>
    <row r="130" spans="1:12" s="116" customFormat="1" ht="45" customHeight="1" x14ac:dyDescent="0.25">
      <c r="A130" s="91">
        <v>115</v>
      </c>
      <c r="B130" s="92" t="str">
        <f>VLOOKUP(C130,List2!$1:$1048576,2,0)</f>
        <v>JM_244</v>
      </c>
      <c r="C130" s="93">
        <v>90352</v>
      </c>
      <c r="D130" s="94" t="str">
        <f>VLOOKUP(C130,[6]List2!$1:$1048576,4,0)</f>
        <v>Masarykovo muzeum v Hodoníně, příspěvková organizace</v>
      </c>
      <c r="E130" s="93" t="s">
        <v>4254</v>
      </c>
      <c r="F130" s="92" t="s">
        <v>4131</v>
      </c>
      <c r="G130" s="94" t="s">
        <v>4203</v>
      </c>
      <c r="H130" s="93" t="s">
        <v>4310</v>
      </c>
      <c r="I130" s="93" t="s">
        <v>4309</v>
      </c>
      <c r="J130" s="78" t="s">
        <v>4198</v>
      </c>
      <c r="K130" s="107" t="s">
        <v>4387</v>
      </c>
    </row>
    <row r="131" spans="1:12" s="116" customFormat="1" ht="45" customHeight="1" x14ac:dyDescent="0.25">
      <c r="A131" s="91">
        <v>116</v>
      </c>
      <c r="B131" s="92" t="str">
        <f>VLOOKUP(C131,List2!$1:$1048576,2,0)</f>
        <v>JM_244</v>
      </c>
      <c r="C131" s="93">
        <v>90352</v>
      </c>
      <c r="D131" s="94" t="str">
        <f>VLOOKUP(C131,[6]List2!$1:$1048576,4,0)</f>
        <v>Masarykovo muzeum v Hodoníně, příspěvková organizace</v>
      </c>
      <c r="E131" s="93" t="s">
        <v>4254</v>
      </c>
      <c r="F131" s="92" t="s">
        <v>4131</v>
      </c>
      <c r="G131" s="94" t="s">
        <v>4203</v>
      </c>
      <c r="H131" s="93" t="s">
        <v>4311</v>
      </c>
      <c r="I131" s="93" t="s">
        <v>4312</v>
      </c>
      <c r="J131" s="78" t="s">
        <v>4199</v>
      </c>
      <c r="K131" s="98" t="s">
        <v>4386</v>
      </c>
    </row>
    <row r="132" spans="1:12" s="116" customFormat="1" ht="45" customHeight="1" x14ac:dyDescent="0.25">
      <c r="A132" s="91">
        <v>117</v>
      </c>
      <c r="B132" s="92" t="str">
        <f>VLOOKUP(C132,List2!$1:$1048576,2,0)</f>
        <v>JM_244</v>
      </c>
      <c r="C132" s="93">
        <v>90352</v>
      </c>
      <c r="D132" s="94" t="str">
        <f>VLOOKUP(C132,[6]List2!$1:$1048576,4,0)</f>
        <v>Masarykovo muzeum v Hodoníně, příspěvková organizace</v>
      </c>
      <c r="E132" s="93" t="s">
        <v>4254</v>
      </c>
      <c r="F132" s="92" t="s">
        <v>4131</v>
      </c>
      <c r="G132" s="94" t="s">
        <v>4203</v>
      </c>
      <c r="H132" s="93" t="s">
        <v>4313</v>
      </c>
      <c r="I132" s="93" t="s">
        <v>4312</v>
      </c>
      <c r="J132" s="78" t="s">
        <v>4199</v>
      </c>
      <c r="K132" s="98" t="s">
        <v>4386</v>
      </c>
    </row>
    <row r="133" spans="1:12" s="116" customFormat="1" ht="45" customHeight="1" x14ac:dyDescent="0.25">
      <c r="A133" s="91">
        <v>118</v>
      </c>
      <c r="B133" s="92" t="str">
        <f>VLOOKUP(C133,List2!$1:$1048576,2,0)</f>
        <v>JM_244</v>
      </c>
      <c r="C133" s="93">
        <v>90352</v>
      </c>
      <c r="D133" s="94" t="str">
        <f>VLOOKUP(C133,[6]List2!$1:$1048576,4,0)</f>
        <v>Masarykovo muzeum v Hodoníně, příspěvková organizace</v>
      </c>
      <c r="E133" s="93" t="s">
        <v>4254</v>
      </c>
      <c r="F133" s="92" t="s">
        <v>4131</v>
      </c>
      <c r="G133" s="94" t="s">
        <v>4203</v>
      </c>
      <c r="H133" s="93" t="s">
        <v>4314</v>
      </c>
      <c r="I133" s="93" t="s">
        <v>4315</v>
      </c>
      <c r="J133" s="78" t="s">
        <v>4198</v>
      </c>
      <c r="K133" s="107" t="s">
        <v>4387</v>
      </c>
    </row>
    <row r="134" spans="1:12" s="116" customFormat="1" ht="45" customHeight="1" thickBot="1" x14ac:dyDescent="0.3">
      <c r="A134" s="99">
        <v>119</v>
      </c>
      <c r="B134" s="100" t="str">
        <f>VLOOKUP(C134,List2!$1:$1048576,2,0)</f>
        <v>JM_244</v>
      </c>
      <c r="C134" s="101">
        <v>90352</v>
      </c>
      <c r="D134" s="102" t="str">
        <f>VLOOKUP(C134,[6]List2!$1:$1048576,4,0)</f>
        <v>Masarykovo muzeum v Hodoníně, příspěvková organizace</v>
      </c>
      <c r="E134" s="101" t="s">
        <v>4254</v>
      </c>
      <c r="F134" s="100" t="s">
        <v>4131</v>
      </c>
      <c r="G134" s="102" t="s">
        <v>4203</v>
      </c>
      <c r="H134" s="101" t="s">
        <v>4316</v>
      </c>
      <c r="I134" s="101" t="s">
        <v>4315</v>
      </c>
      <c r="J134" s="79" t="s">
        <v>4198</v>
      </c>
      <c r="K134" s="125" t="s">
        <v>4387</v>
      </c>
    </row>
    <row r="135" spans="1:12" s="126" customFormat="1" ht="37.5" customHeight="1" thickBot="1" x14ac:dyDescent="0.35">
      <c r="A135" s="140"/>
      <c r="B135" s="140"/>
      <c r="C135" s="140"/>
      <c r="D135" s="140"/>
      <c r="E135" s="140"/>
      <c r="F135" s="140"/>
      <c r="G135" s="140"/>
      <c r="H135" s="140"/>
      <c r="I135" s="138"/>
      <c r="J135" s="138"/>
      <c r="K135" s="138"/>
    </row>
    <row r="136" spans="1:12" s="90" customFormat="1" ht="53.1" customHeight="1" x14ac:dyDescent="0.25">
      <c r="A136" s="86"/>
      <c r="B136" s="87" t="s">
        <v>1</v>
      </c>
      <c r="C136" s="87" t="s">
        <v>0</v>
      </c>
      <c r="D136" s="87" t="s">
        <v>2</v>
      </c>
      <c r="E136" s="88" t="s">
        <v>3</v>
      </c>
      <c r="F136" s="88" t="s">
        <v>4</v>
      </c>
      <c r="G136" s="88" t="s">
        <v>4204</v>
      </c>
      <c r="H136" s="88" t="s">
        <v>4196</v>
      </c>
      <c r="I136" s="88" t="s">
        <v>4195</v>
      </c>
      <c r="J136" s="87" t="s">
        <v>4200</v>
      </c>
      <c r="K136" s="89" t="s">
        <v>4385</v>
      </c>
    </row>
    <row r="137" spans="1:12" s="116" customFormat="1" ht="45" customHeight="1" x14ac:dyDescent="0.25">
      <c r="A137" s="91">
        <v>120</v>
      </c>
      <c r="B137" s="92" t="str">
        <f>VLOOKUP(C137,List2!$1:$1048576,2,0)</f>
        <v>JM_249</v>
      </c>
      <c r="C137" s="93">
        <v>373290</v>
      </c>
      <c r="D137" s="94" t="str">
        <f>VLOOKUP(C137,[7]List2!$1:$1048576,4,0)</f>
        <v>Galerie výtvarného umění v Hodoníně, příspěvková organizace</v>
      </c>
      <c r="E137" s="95" t="s">
        <v>4317</v>
      </c>
      <c r="F137" s="92" t="s">
        <v>4097</v>
      </c>
      <c r="G137" s="94" t="s">
        <v>4202</v>
      </c>
      <c r="H137" s="93" t="s">
        <v>4318</v>
      </c>
      <c r="I137" s="93" t="s">
        <v>4319</v>
      </c>
      <c r="J137" s="78" t="s">
        <v>4197</v>
      </c>
      <c r="K137" s="96" t="s">
        <v>4384</v>
      </c>
      <c r="L137" s="127"/>
    </row>
    <row r="138" spans="1:12" s="116" customFormat="1" ht="45" customHeight="1" x14ac:dyDescent="0.25">
      <c r="A138" s="91">
        <v>121</v>
      </c>
      <c r="B138" s="92" t="str">
        <f>VLOOKUP(C138,List2!$1:$1048576,2,0)</f>
        <v>JM_249</v>
      </c>
      <c r="C138" s="93">
        <v>373290</v>
      </c>
      <c r="D138" s="94" t="str">
        <f>VLOOKUP(C138,[7]List2!$1:$1048576,4,0)</f>
        <v>Galerie výtvarného umění v Hodoníně, příspěvková organizace</v>
      </c>
      <c r="E138" s="95" t="s">
        <v>4317</v>
      </c>
      <c r="F138" s="92" t="s">
        <v>4097</v>
      </c>
      <c r="G138" s="94" t="s">
        <v>4202</v>
      </c>
      <c r="H138" s="93" t="s">
        <v>4320</v>
      </c>
      <c r="I138" s="93" t="s">
        <v>4321</v>
      </c>
      <c r="J138" s="78" t="s">
        <v>4197</v>
      </c>
      <c r="K138" s="96" t="s">
        <v>4384</v>
      </c>
    </row>
    <row r="139" spans="1:12" s="116" customFormat="1" ht="45" customHeight="1" x14ac:dyDescent="0.25">
      <c r="A139" s="91">
        <v>122</v>
      </c>
      <c r="B139" s="92" t="str">
        <f>VLOOKUP(C139,List2!$1:$1048576,2,0)</f>
        <v>JM_249</v>
      </c>
      <c r="C139" s="93">
        <v>373290</v>
      </c>
      <c r="D139" s="94" t="str">
        <f>VLOOKUP(C139,[7]List2!$1:$1048576,4,0)</f>
        <v>Galerie výtvarného umění v Hodoníně, příspěvková organizace</v>
      </c>
      <c r="E139" s="95" t="s">
        <v>4317</v>
      </c>
      <c r="F139" s="92" t="s">
        <v>4097</v>
      </c>
      <c r="G139" s="94" t="s">
        <v>4202</v>
      </c>
      <c r="H139" s="93" t="s">
        <v>4322</v>
      </c>
      <c r="I139" s="93" t="s">
        <v>4323</v>
      </c>
      <c r="J139" s="78" t="s">
        <v>4198</v>
      </c>
      <c r="K139" s="96" t="s">
        <v>4384</v>
      </c>
    </row>
    <row r="140" spans="1:12" s="128" customFormat="1" ht="45" customHeight="1" x14ac:dyDescent="0.25">
      <c r="A140" s="91">
        <v>123</v>
      </c>
      <c r="B140" s="92" t="str">
        <f>VLOOKUP(C140,List2!$1:$1048576,2,0)</f>
        <v>JM_249</v>
      </c>
      <c r="C140" s="93">
        <v>373290</v>
      </c>
      <c r="D140" s="94" t="str">
        <f>VLOOKUP(C140,[7]List2!$1:$1048576,4,0)</f>
        <v>Galerie výtvarného umění v Hodoníně, příspěvková organizace</v>
      </c>
      <c r="E140" s="94" t="s">
        <v>4317</v>
      </c>
      <c r="F140" s="92" t="s">
        <v>4131</v>
      </c>
      <c r="G140" s="94" t="s">
        <v>4202</v>
      </c>
      <c r="H140" s="93" t="s">
        <v>4324</v>
      </c>
      <c r="I140" s="93" t="s">
        <v>4325</v>
      </c>
      <c r="J140" s="78" t="s">
        <v>4198</v>
      </c>
      <c r="K140" s="107" t="s">
        <v>4387</v>
      </c>
    </row>
    <row r="141" spans="1:12" s="128" customFormat="1" ht="45" customHeight="1" x14ac:dyDescent="0.25">
      <c r="A141" s="91">
        <v>124</v>
      </c>
      <c r="B141" s="92" t="str">
        <f>VLOOKUP(C141,List2!$1:$1048576,2,0)</f>
        <v>JM_249</v>
      </c>
      <c r="C141" s="93">
        <v>373290</v>
      </c>
      <c r="D141" s="94" t="str">
        <f>VLOOKUP(C141,[7]List2!$1:$1048576,4,0)</f>
        <v>Galerie výtvarného umění v Hodoníně, příspěvková organizace</v>
      </c>
      <c r="E141" s="94" t="s">
        <v>4317</v>
      </c>
      <c r="F141" s="92" t="s">
        <v>4131</v>
      </c>
      <c r="G141" s="94" t="s">
        <v>4202</v>
      </c>
      <c r="H141" s="93" t="s">
        <v>4326</v>
      </c>
      <c r="I141" s="93" t="s">
        <v>4327</v>
      </c>
      <c r="J141" s="78" t="s">
        <v>4197</v>
      </c>
      <c r="K141" s="98" t="s">
        <v>4386</v>
      </c>
    </row>
    <row r="142" spans="1:12" s="128" customFormat="1" ht="45" customHeight="1" x14ac:dyDescent="0.25">
      <c r="A142" s="91">
        <v>125</v>
      </c>
      <c r="B142" s="92" t="str">
        <f>VLOOKUP(C142,List2!$1:$1048576,2,0)</f>
        <v>JM_249</v>
      </c>
      <c r="C142" s="93">
        <v>373290</v>
      </c>
      <c r="D142" s="94" t="str">
        <f>VLOOKUP(C142,[7]List2!$1:$1048576,4,0)</f>
        <v>Galerie výtvarného umění v Hodoníně, příspěvková organizace</v>
      </c>
      <c r="E142" s="94" t="s">
        <v>4317</v>
      </c>
      <c r="F142" s="92" t="s">
        <v>4131</v>
      </c>
      <c r="G142" s="94" t="s">
        <v>4202</v>
      </c>
      <c r="H142" s="93" t="s">
        <v>4326</v>
      </c>
      <c r="I142" s="93" t="s">
        <v>4328</v>
      </c>
      <c r="J142" s="78" t="s">
        <v>4197</v>
      </c>
      <c r="K142" s="98" t="s">
        <v>4386</v>
      </c>
    </row>
    <row r="143" spans="1:12" s="128" customFormat="1" ht="45" customHeight="1" thickBot="1" x14ac:dyDescent="0.3">
      <c r="A143" s="99">
        <v>126</v>
      </c>
      <c r="B143" s="100" t="str">
        <f>VLOOKUP(C143,List2!$1:$1048576,2,0)</f>
        <v>JM_249</v>
      </c>
      <c r="C143" s="101">
        <v>373290</v>
      </c>
      <c r="D143" s="102" t="str">
        <f>VLOOKUP(C143,[7]List2!$1:$1048576,4,0)</f>
        <v>Galerie výtvarného umění v Hodoníně, příspěvková organizace</v>
      </c>
      <c r="E143" s="102" t="s">
        <v>4317</v>
      </c>
      <c r="F143" s="100" t="s">
        <v>4131</v>
      </c>
      <c r="G143" s="102" t="s">
        <v>4202</v>
      </c>
      <c r="H143" s="101" t="s">
        <v>4329</v>
      </c>
      <c r="I143" s="101" t="s">
        <v>4330</v>
      </c>
      <c r="J143" s="79" t="s">
        <v>4198</v>
      </c>
      <c r="K143" s="125" t="s">
        <v>4387</v>
      </c>
    </row>
    <row r="144" spans="1:12" s="105" customFormat="1" ht="37.5" customHeight="1" thickBot="1" x14ac:dyDescent="0.3">
      <c r="A144" s="137"/>
      <c r="B144" s="137"/>
      <c r="C144" s="137"/>
      <c r="D144" s="137"/>
      <c r="E144" s="137"/>
      <c r="F144" s="137"/>
      <c r="G144" s="137"/>
      <c r="H144" s="137"/>
      <c r="I144" s="138"/>
      <c r="J144" s="138"/>
      <c r="K144" s="138"/>
    </row>
    <row r="145" spans="1:12" s="90" customFormat="1" ht="53.1" customHeight="1" x14ac:dyDescent="0.25">
      <c r="A145" s="86"/>
      <c r="B145" s="87" t="s">
        <v>1</v>
      </c>
      <c r="C145" s="87" t="s">
        <v>0</v>
      </c>
      <c r="D145" s="87" t="s">
        <v>2</v>
      </c>
      <c r="E145" s="88" t="s">
        <v>3</v>
      </c>
      <c r="F145" s="88" t="s">
        <v>4</v>
      </c>
      <c r="G145" s="88" t="s">
        <v>4204</v>
      </c>
      <c r="H145" s="88" t="s">
        <v>4196</v>
      </c>
      <c r="I145" s="88" t="s">
        <v>4195</v>
      </c>
      <c r="J145" s="87" t="s">
        <v>4200</v>
      </c>
      <c r="K145" s="89" t="s">
        <v>4385</v>
      </c>
    </row>
    <row r="146" spans="1:12" s="116" customFormat="1" ht="45" customHeight="1" x14ac:dyDescent="0.25">
      <c r="A146" s="91">
        <v>127</v>
      </c>
      <c r="B146" s="92" t="str">
        <f>VLOOKUP(C146,List2!$1:$1048576,2,0)</f>
        <v>JM_281</v>
      </c>
      <c r="C146" s="115">
        <v>4551320</v>
      </c>
      <c r="D146" s="94" t="str">
        <f>VLOOKUP(C146,[8]List2!$1:$1048576,4,0)</f>
        <v>Muzeum Blanenska, příspěvková organizace</v>
      </c>
      <c r="E146" s="94" t="s">
        <v>4331</v>
      </c>
      <c r="F146" s="92" t="s">
        <v>4097</v>
      </c>
      <c r="G146" s="94" t="s">
        <v>4203</v>
      </c>
      <c r="H146" s="93" t="s">
        <v>4332</v>
      </c>
      <c r="I146" s="93" t="s">
        <v>4333</v>
      </c>
      <c r="J146" s="82" t="s">
        <v>4198</v>
      </c>
      <c r="K146" s="96" t="s">
        <v>4384</v>
      </c>
    </row>
    <row r="147" spans="1:12" s="116" customFormat="1" ht="45" customHeight="1" x14ac:dyDescent="0.25">
      <c r="A147" s="91">
        <v>128</v>
      </c>
      <c r="B147" s="92" t="str">
        <f>VLOOKUP(C147,List2!$1:$1048576,2,0)</f>
        <v>JM_281</v>
      </c>
      <c r="C147" s="115">
        <v>4551320</v>
      </c>
      <c r="D147" s="94" t="str">
        <f>VLOOKUP(C147,[8]List2!$1:$1048576,4,0)</f>
        <v>Muzeum Blanenska, příspěvková organizace</v>
      </c>
      <c r="E147" s="94" t="s">
        <v>4331</v>
      </c>
      <c r="F147" s="92" t="s">
        <v>4097</v>
      </c>
      <c r="G147" s="94" t="s">
        <v>4203</v>
      </c>
      <c r="H147" s="94" t="s">
        <v>4334</v>
      </c>
      <c r="I147" s="93" t="s">
        <v>4333</v>
      </c>
      <c r="J147" s="82" t="s">
        <v>4198</v>
      </c>
      <c r="K147" s="96" t="s">
        <v>4384</v>
      </c>
    </row>
    <row r="148" spans="1:12" s="116" customFormat="1" ht="45" customHeight="1" x14ac:dyDescent="0.25">
      <c r="A148" s="91">
        <v>129</v>
      </c>
      <c r="B148" s="92" t="str">
        <f>VLOOKUP(C148,List2!$1:$1048576,2,0)</f>
        <v>JM_281</v>
      </c>
      <c r="C148" s="115">
        <v>4551320</v>
      </c>
      <c r="D148" s="94" t="str">
        <f>VLOOKUP(C148,[8]List2!$1:$1048576,4,0)</f>
        <v>Muzeum Blanenska, příspěvková organizace</v>
      </c>
      <c r="E148" s="94" t="s">
        <v>4331</v>
      </c>
      <c r="F148" s="92" t="s">
        <v>4097</v>
      </c>
      <c r="G148" s="94" t="s">
        <v>4203</v>
      </c>
      <c r="H148" s="94" t="s">
        <v>4335</v>
      </c>
      <c r="I148" s="93" t="s">
        <v>4333</v>
      </c>
      <c r="J148" s="82" t="s">
        <v>4198</v>
      </c>
      <c r="K148" s="96" t="s">
        <v>4384</v>
      </c>
    </row>
    <row r="149" spans="1:12" s="116" customFormat="1" ht="45" customHeight="1" x14ac:dyDescent="0.25">
      <c r="A149" s="91">
        <v>130</v>
      </c>
      <c r="B149" s="92" t="str">
        <f>VLOOKUP(C149,List2!$1:$1048576,2,0)</f>
        <v>JM_281</v>
      </c>
      <c r="C149" s="115">
        <v>4551320</v>
      </c>
      <c r="D149" s="94" t="str">
        <f>VLOOKUP(C149,[8]List2!$1:$1048576,4,0)</f>
        <v>Muzeum Blanenska, příspěvková organizace</v>
      </c>
      <c r="E149" s="94" t="s">
        <v>4331</v>
      </c>
      <c r="F149" s="92" t="s">
        <v>4097</v>
      </c>
      <c r="G149" s="94" t="s">
        <v>4203</v>
      </c>
      <c r="H149" s="93" t="s">
        <v>4336</v>
      </c>
      <c r="I149" s="93" t="s">
        <v>4337</v>
      </c>
      <c r="J149" s="82" t="s">
        <v>4197</v>
      </c>
      <c r="K149" s="96" t="s">
        <v>4384</v>
      </c>
    </row>
    <row r="150" spans="1:12" s="116" customFormat="1" ht="45" customHeight="1" x14ac:dyDescent="0.25">
      <c r="A150" s="91">
        <v>131</v>
      </c>
      <c r="B150" s="92" t="str">
        <f>VLOOKUP(C150,List2!$1:$1048576,2,0)</f>
        <v>JM_281</v>
      </c>
      <c r="C150" s="115">
        <v>4551320</v>
      </c>
      <c r="D150" s="94" t="str">
        <f>VLOOKUP(C150,[8]List2!$1:$1048576,4,0)</f>
        <v>Muzeum Blanenska, příspěvková organizace</v>
      </c>
      <c r="E150" s="94" t="s">
        <v>4331</v>
      </c>
      <c r="F150" s="92" t="s">
        <v>4097</v>
      </c>
      <c r="G150" s="94" t="s">
        <v>4203</v>
      </c>
      <c r="H150" s="94" t="s">
        <v>4338</v>
      </c>
      <c r="I150" s="93" t="s">
        <v>4339</v>
      </c>
      <c r="J150" s="82" t="s">
        <v>4199</v>
      </c>
      <c r="K150" s="96" t="s">
        <v>4384</v>
      </c>
    </row>
    <row r="151" spans="1:12" s="116" customFormat="1" ht="45" customHeight="1" x14ac:dyDescent="0.25">
      <c r="A151" s="91">
        <v>132</v>
      </c>
      <c r="B151" s="92" t="str">
        <f>VLOOKUP(C151,List2!$1:$1048576,2,0)</f>
        <v>JM_281</v>
      </c>
      <c r="C151" s="115">
        <v>4551320</v>
      </c>
      <c r="D151" s="94" t="str">
        <f>VLOOKUP(C151,[8]List2!$1:$1048576,4,0)</f>
        <v>Muzeum Blanenska, příspěvková organizace</v>
      </c>
      <c r="E151" s="94" t="s">
        <v>4331</v>
      </c>
      <c r="F151" s="92" t="s">
        <v>4097</v>
      </c>
      <c r="G151" s="94" t="s">
        <v>4203</v>
      </c>
      <c r="H151" s="94" t="s">
        <v>4340</v>
      </c>
      <c r="I151" s="93" t="s">
        <v>4341</v>
      </c>
      <c r="J151" s="82" t="s">
        <v>4198</v>
      </c>
      <c r="K151" s="96" t="s">
        <v>4384</v>
      </c>
    </row>
    <row r="152" spans="1:12" s="116" customFormat="1" ht="45" customHeight="1" x14ac:dyDescent="0.25">
      <c r="A152" s="91">
        <v>133</v>
      </c>
      <c r="B152" s="92" t="str">
        <f>VLOOKUP(C152,List2!$1:$1048576,2,0)</f>
        <v>JM_281</v>
      </c>
      <c r="C152" s="115">
        <v>4551320</v>
      </c>
      <c r="D152" s="94" t="str">
        <f>VLOOKUP(C152,[8]List2!$1:$1048576,4,0)</f>
        <v>Muzeum Blanenska, příspěvková organizace</v>
      </c>
      <c r="E152" s="94" t="s">
        <v>4331</v>
      </c>
      <c r="F152" s="92" t="s">
        <v>4097</v>
      </c>
      <c r="G152" s="94" t="s">
        <v>4203</v>
      </c>
      <c r="H152" s="94" t="s">
        <v>4342</v>
      </c>
      <c r="I152" s="93" t="s">
        <v>4343</v>
      </c>
      <c r="J152" s="82" t="s">
        <v>4199</v>
      </c>
      <c r="K152" s="96" t="s">
        <v>4384</v>
      </c>
    </row>
    <row r="153" spans="1:12" s="116" customFormat="1" ht="45" customHeight="1" x14ac:dyDescent="0.25">
      <c r="A153" s="91">
        <v>134</v>
      </c>
      <c r="B153" s="92" t="str">
        <f>VLOOKUP(C153,List2!$1:$1048576,2,0)</f>
        <v>JM_281</v>
      </c>
      <c r="C153" s="115">
        <v>4551320</v>
      </c>
      <c r="D153" s="94" t="str">
        <f>VLOOKUP(C153,[8]List2!$1:$1048576,4,0)</f>
        <v>Muzeum Blanenska, příspěvková organizace</v>
      </c>
      <c r="E153" s="94" t="s">
        <v>4331</v>
      </c>
      <c r="F153" s="92" t="s">
        <v>4097</v>
      </c>
      <c r="G153" s="94" t="s">
        <v>4203</v>
      </c>
      <c r="H153" s="94" t="s">
        <v>4344</v>
      </c>
      <c r="I153" s="93" t="s">
        <v>4345</v>
      </c>
      <c r="J153" s="82" t="s">
        <v>4198</v>
      </c>
      <c r="K153" s="96" t="s">
        <v>4384</v>
      </c>
    </row>
    <row r="154" spans="1:12" s="116" customFormat="1" ht="45" customHeight="1" x14ac:dyDescent="0.25">
      <c r="A154" s="91">
        <v>135</v>
      </c>
      <c r="B154" s="92" t="str">
        <f>VLOOKUP(C154,List2!$1:$1048576,2,0)</f>
        <v>JM_281</v>
      </c>
      <c r="C154" s="115">
        <v>4551320</v>
      </c>
      <c r="D154" s="94" t="str">
        <f>VLOOKUP(C154,[8]List2!$1:$1048576,4,0)</f>
        <v>Muzeum Blanenska, příspěvková organizace</v>
      </c>
      <c r="E154" s="94" t="s">
        <v>4331</v>
      </c>
      <c r="F154" s="92" t="s">
        <v>4097</v>
      </c>
      <c r="G154" s="94" t="s">
        <v>4203</v>
      </c>
      <c r="H154" s="94" t="s">
        <v>4346</v>
      </c>
      <c r="I154" s="93" t="s">
        <v>4347</v>
      </c>
      <c r="J154" s="82" t="s">
        <v>4197</v>
      </c>
      <c r="K154" s="96" t="s">
        <v>4384</v>
      </c>
    </row>
    <row r="155" spans="1:12" s="116" customFormat="1" ht="45" customHeight="1" thickBot="1" x14ac:dyDescent="0.3">
      <c r="A155" s="99">
        <v>136</v>
      </c>
      <c r="B155" s="100" t="str">
        <f>VLOOKUP(C155,List2!$1:$1048576,2,0)</f>
        <v>JM_281</v>
      </c>
      <c r="C155" s="117">
        <v>4551320</v>
      </c>
      <c r="D155" s="102" t="str">
        <f>VLOOKUP(C155,[8]List2!$1:$1048576,4,0)</f>
        <v>Muzeum Blanenska, příspěvková organizace</v>
      </c>
      <c r="E155" s="102" t="s">
        <v>4331</v>
      </c>
      <c r="F155" s="100" t="s">
        <v>4097</v>
      </c>
      <c r="G155" s="102" t="s">
        <v>4203</v>
      </c>
      <c r="H155" s="102" t="s">
        <v>4348</v>
      </c>
      <c r="I155" s="101" t="s">
        <v>4349</v>
      </c>
      <c r="J155" s="83" t="s">
        <v>4198</v>
      </c>
      <c r="K155" s="120" t="s">
        <v>4384</v>
      </c>
    </row>
    <row r="156" spans="1:12" s="105" customFormat="1" ht="37.5" customHeight="1" thickBot="1" x14ac:dyDescent="0.3">
      <c r="A156" s="137"/>
      <c r="B156" s="137"/>
      <c r="C156" s="137"/>
      <c r="D156" s="137"/>
      <c r="E156" s="137"/>
      <c r="F156" s="137"/>
      <c r="G156" s="137"/>
      <c r="H156" s="137"/>
      <c r="I156" s="138"/>
      <c r="J156" s="138"/>
      <c r="K156" s="138"/>
    </row>
    <row r="157" spans="1:12" s="90" customFormat="1" ht="53.1" customHeight="1" x14ac:dyDescent="0.25">
      <c r="A157" s="86"/>
      <c r="B157" s="87" t="s">
        <v>1</v>
      </c>
      <c r="C157" s="87" t="s">
        <v>0</v>
      </c>
      <c r="D157" s="87" t="s">
        <v>2</v>
      </c>
      <c r="E157" s="88" t="s">
        <v>3</v>
      </c>
      <c r="F157" s="88" t="s">
        <v>4</v>
      </c>
      <c r="G157" s="88" t="s">
        <v>4204</v>
      </c>
      <c r="H157" s="88" t="s">
        <v>4196</v>
      </c>
      <c r="I157" s="88" t="s">
        <v>4195</v>
      </c>
      <c r="J157" s="87" t="s">
        <v>4200</v>
      </c>
      <c r="K157" s="89" t="s">
        <v>4385</v>
      </c>
    </row>
    <row r="158" spans="1:12" s="116" customFormat="1" ht="38.25" customHeight="1" x14ac:dyDescent="0.25">
      <c r="A158" s="91">
        <v>137</v>
      </c>
      <c r="B158" s="92" t="str">
        <f>VLOOKUP(C158,List2!$1:$1048576,2,0)</f>
        <v>JM_282</v>
      </c>
      <c r="C158" s="115">
        <v>4536649</v>
      </c>
      <c r="D158" s="94" t="str">
        <f>VLOOKUP(C158,[9]List2!$1:$1048576,4,0)</f>
        <v>Muzeum regionu Boskovicka, příspěvková organizace</v>
      </c>
      <c r="E158" s="143" t="s">
        <v>4396</v>
      </c>
      <c r="F158" s="92" t="s">
        <v>4097</v>
      </c>
      <c r="G158" s="94" t="s">
        <v>4202</v>
      </c>
      <c r="H158" s="93" t="s">
        <v>4350</v>
      </c>
      <c r="I158" s="93" t="s">
        <v>4351</v>
      </c>
      <c r="J158" s="145" t="s">
        <v>4198</v>
      </c>
      <c r="K158" s="96" t="s">
        <v>4384</v>
      </c>
    </row>
    <row r="159" spans="1:12" s="116" customFormat="1" ht="38.25" customHeight="1" x14ac:dyDescent="0.25">
      <c r="A159" s="91">
        <v>138</v>
      </c>
      <c r="B159" s="92" t="str">
        <f>VLOOKUP(C159,List2!$1:$1048576,2,0)</f>
        <v>JM_282</v>
      </c>
      <c r="C159" s="115">
        <v>4536649</v>
      </c>
      <c r="D159" s="94" t="str">
        <f>VLOOKUP(C159,[9]List2!$1:$1048576,4,0)</f>
        <v>Muzeum regionu Boskovicka, příspěvková organizace</v>
      </c>
      <c r="E159" s="143" t="s">
        <v>4112</v>
      </c>
      <c r="F159" s="92" t="s">
        <v>4097</v>
      </c>
      <c r="G159" s="94" t="s">
        <v>4202</v>
      </c>
      <c r="H159" s="93" t="s">
        <v>4352</v>
      </c>
      <c r="I159" s="93" t="s">
        <v>4351</v>
      </c>
      <c r="J159" s="145" t="s">
        <v>4198</v>
      </c>
      <c r="K159" s="96" t="s">
        <v>4384</v>
      </c>
      <c r="L159" s="127"/>
    </row>
    <row r="160" spans="1:12" s="116" customFormat="1" ht="38.25" customHeight="1" x14ac:dyDescent="0.25">
      <c r="A160" s="91">
        <v>139</v>
      </c>
      <c r="B160" s="92" t="str">
        <f>VLOOKUP(C160,List2!$1:$1048576,2,0)</f>
        <v>JM_282</v>
      </c>
      <c r="C160" s="115">
        <v>4536649</v>
      </c>
      <c r="D160" s="94" t="str">
        <f>VLOOKUP(C160,[9]List2!$1:$1048576,4,0)</f>
        <v>Muzeum regionu Boskovicka, příspěvková organizace</v>
      </c>
      <c r="E160" s="143" t="s">
        <v>4397</v>
      </c>
      <c r="F160" s="92" t="s">
        <v>4097</v>
      </c>
      <c r="G160" s="94" t="s">
        <v>4202</v>
      </c>
      <c r="H160" s="93" t="s">
        <v>4353</v>
      </c>
      <c r="I160" s="93" t="s">
        <v>4351</v>
      </c>
      <c r="J160" s="145" t="s">
        <v>4198</v>
      </c>
      <c r="K160" s="96" t="s">
        <v>4384</v>
      </c>
    </row>
    <row r="161" spans="1:12" s="116" customFormat="1" ht="38.25" customHeight="1" x14ac:dyDescent="0.25">
      <c r="A161" s="91">
        <v>140</v>
      </c>
      <c r="B161" s="92" t="str">
        <f>VLOOKUP(C161,List2!$1:$1048576,2,0)</f>
        <v>JM_282</v>
      </c>
      <c r="C161" s="115">
        <v>4536649</v>
      </c>
      <c r="D161" s="94" t="str">
        <f>VLOOKUP(C161,[9]List2!$1:$1048576,4,0)</f>
        <v>Muzeum regionu Boskovicka, příspěvková organizace</v>
      </c>
      <c r="E161" s="143" t="s">
        <v>4397</v>
      </c>
      <c r="F161" s="92" t="s">
        <v>4097</v>
      </c>
      <c r="G161" s="94" t="s">
        <v>4202</v>
      </c>
      <c r="H161" s="93" t="s">
        <v>4354</v>
      </c>
      <c r="I161" s="93" t="s">
        <v>4355</v>
      </c>
      <c r="J161" s="145" t="s">
        <v>4198</v>
      </c>
      <c r="K161" s="96" t="s">
        <v>4384</v>
      </c>
    </row>
    <row r="162" spans="1:12" s="116" customFormat="1" ht="38.25" customHeight="1" x14ac:dyDescent="0.25">
      <c r="A162" s="91">
        <v>141</v>
      </c>
      <c r="B162" s="92" t="str">
        <f>VLOOKUP(C162,List2!$1:$1048576,2,0)</f>
        <v>JM_282</v>
      </c>
      <c r="C162" s="115">
        <v>4536649</v>
      </c>
      <c r="D162" s="94" t="str">
        <f>VLOOKUP(C162,[9]List2!$1:$1048576,4,0)</f>
        <v>Muzeum regionu Boskovicka, příspěvková organizace</v>
      </c>
      <c r="E162" s="143" t="s">
        <v>4112</v>
      </c>
      <c r="F162" s="92" t="s">
        <v>4097</v>
      </c>
      <c r="G162" s="94" t="s">
        <v>4202</v>
      </c>
      <c r="H162" s="93" t="s">
        <v>4356</v>
      </c>
      <c r="I162" s="93" t="s">
        <v>4355</v>
      </c>
      <c r="J162" s="145" t="s">
        <v>4198</v>
      </c>
      <c r="K162" s="96" t="s">
        <v>4384</v>
      </c>
    </row>
    <row r="163" spans="1:12" s="116" customFormat="1" ht="38.25" customHeight="1" x14ac:dyDescent="0.25">
      <c r="A163" s="91">
        <v>142</v>
      </c>
      <c r="B163" s="92" t="str">
        <f>VLOOKUP(C163,List2!$1:$1048576,2,0)</f>
        <v>JM_282</v>
      </c>
      <c r="C163" s="115">
        <v>4536649</v>
      </c>
      <c r="D163" s="94" t="str">
        <f>VLOOKUP(C163,[9]List2!$1:$1048576,4,0)</f>
        <v>Muzeum regionu Boskovicka, příspěvková organizace</v>
      </c>
      <c r="E163" s="143" t="s">
        <v>4396</v>
      </c>
      <c r="F163" s="92" t="s">
        <v>4097</v>
      </c>
      <c r="G163" s="94" t="s">
        <v>4202</v>
      </c>
      <c r="H163" s="93" t="s">
        <v>4357</v>
      </c>
      <c r="I163" s="93" t="s">
        <v>4355</v>
      </c>
      <c r="J163" s="145" t="s">
        <v>4198</v>
      </c>
      <c r="K163" s="96" t="s">
        <v>4384</v>
      </c>
    </row>
    <row r="164" spans="1:12" s="116" customFormat="1" ht="38.25" customHeight="1" x14ac:dyDescent="0.25">
      <c r="A164" s="91">
        <v>143</v>
      </c>
      <c r="B164" s="92" t="str">
        <f>VLOOKUP(C164,List2!$1:$1048576,2,0)</f>
        <v>JM_282</v>
      </c>
      <c r="C164" s="115">
        <v>4536649</v>
      </c>
      <c r="D164" s="94" t="str">
        <f>VLOOKUP(C164,[9]List2!$1:$1048576,4,0)</f>
        <v>Muzeum regionu Boskovicka, příspěvková organizace</v>
      </c>
      <c r="E164" s="143" t="s">
        <v>4112</v>
      </c>
      <c r="F164" s="92" t="s">
        <v>4097</v>
      </c>
      <c r="G164" s="94" t="s">
        <v>4202</v>
      </c>
      <c r="H164" s="93" t="s">
        <v>4358</v>
      </c>
      <c r="I164" s="93" t="s">
        <v>4359</v>
      </c>
      <c r="J164" s="143" t="s">
        <v>4199</v>
      </c>
      <c r="K164" s="96" t="s">
        <v>4384</v>
      </c>
    </row>
    <row r="165" spans="1:12" s="116" customFormat="1" ht="38.25" customHeight="1" x14ac:dyDescent="0.25">
      <c r="A165" s="91">
        <v>144</v>
      </c>
      <c r="B165" s="92" t="str">
        <f>VLOOKUP(C165,List2!$1:$1048576,2,0)</f>
        <v>JM_282</v>
      </c>
      <c r="C165" s="115">
        <v>4536649</v>
      </c>
      <c r="D165" s="94" t="str">
        <f>VLOOKUP(C165,[9]List2!$1:$1048576,4,0)</f>
        <v>Muzeum regionu Boskovicka, příspěvková organizace</v>
      </c>
      <c r="E165" s="143" t="s">
        <v>4396</v>
      </c>
      <c r="F165" s="92" t="s">
        <v>4097</v>
      </c>
      <c r="G165" s="94" t="s">
        <v>4202</v>
      </c>
      <c r="H165" s="93" t="s">
        <v>4360</v>
      </c>
      <c r="I165" s="93" t="s">
        <v>4359</v>
      </c>
      <c r="J165" s="143" t="s">
        <v>4199</v>
      </c>
      <c r="K165" s="96" t="s">
        <v>4384</v>
      </c>
      <c r="L165" s="127"/>
    </row>
    <row r="166" spans="1:12" s="116" customFormat="1" ht="38.25" customHeight="1" x14ac:dyDescent="0.25">
      <c r="A166" s="91">
        <v>145</v>
      </c>
      <c r="B166" s="92" t="str">
        <f>VLOOKUP(C166,List2!$1:$1048576,2,0)</f>
        <v>JM_282</v>
      </c>
      <c r="C166" s="115">
        <v>4536649</v>
      </c>
      <c r="D166" s="94" t="str">
        <f>VLOOKUP(C166,[9]List2!$1:$1048576,4,0)</f>
        <v>Muzeum regionu Boskovicka, příspěvková organizace</v>
      </c>
      <c r="E166" s="143" t="s">
        <v>4397</v>
      </c>
      <c r="F166" s="92" t="s">
        <v>4097</v>
      </c>
      <c r="G166" s="94" t="s">
        <v>4202</v>
      </c>
      <c r="H166" s="93" t="s">
        <v>4361</v>
      </c>
      <c r="I166" s="93" t="s">
        <v>4359</v>
      </c>
      <c r="J166" s="143" t="s">
        <v>4199</v>
      </c>
      <c r="K166" s="96" t="s">
        <v>4384</v>
      </c>
      <c r="L166" s="127"/>
    </row>
    <row r="167" spans="1:12" s="116" customFormat="1" ht="38.25" customHeight="1" x14ac:dyDescent="0.25">
      <c r="A167" s="91">
        <v>146</v>
      </c>
      <c r="B167" s="92" t="str">
        <f>VLOOKUP(C167,List2!$1:$1048576,2,0)</f>
        <v>JM_282</v>
      </c>
      <c r="C167" s="115">
        <v>4536649</v>
      </c>
      <c r="D167" s="94" t="str">
        <f>VLOOKUP(C167,[9]List2!$1:$1048576,4,0)</f>
        <v>Muzeum regionu Boskovicka, příspěvková organizace</v>
      </c>
      <c r="E167" s="143" t="s">
        <v>4397</v>
      </c>
      <c r="F167" s="92" t="s">
        <v>4131</v>
      </c>
      <c r="G167" s="94" t="s">
        <v>4202</v>
      </c>
      <c r="H167" s="93" t="s">
        <v>4362</v>
      </c>
      <c r="I167" s="93" t="s">
        <v>4363</v>
      </c>
      <c r="J167" s="146" t="s">
        <v>4199</v>
      </c>
      <c r="K167" s="98" t="s">
        <v>4386</v>
      </c>
    </row>
    <row r="168" spans="1:12" s="116" customFormat="1" ht="37.5" customHeight="1" x14ac:dyDescent="0.25">
      <c r="A168" s="91">
        <v>147</v>
      </c>
      <c r="B168" s="92" t="str">
        <f>VLOOKUP(C168,List2!$1:$1048576,2,0)</f>
        <v>JM_282</v>
      </c>
      <c r="C168" s="115">
        <v>4536649</v>
      </c>
      <c r="D168" s="94" t="str">
        <f>VLOOKUP(C168,[9]List2!$1:$1048576,4,0)</f>
        <v>Muzeum regionu Boskovicka, příspěvková organizace</v>
      </c>
      <c r="E168" s="143" t="s">
        <v>4398</v>
      </c>
      <c r="F168" s="92" t="s">
        <v>4131</v>
      </c>
      <c r="G168" s="94" t="s">
        <v>4202</v>
      </c>
      <c r="H168" s="93" t="s">
        <v>4364</v>
      </c>
      <c r="I168" s="93" t="s">
        <v>4363</v>
      </c>
      <c r="J168" s="146" t="s">
        <v>4199</v>
      </c>
      <c r="K168" s="98" t="s">
        <v>4386</v>
      </c>
    </row>
    <row r="169" spans="1:12" s="116" customFormat="1" ht="35.1" customHeight="1" x14ac:dyDescent="0.25">
      <c r="A169" s="91">
        <v>148</v>
      </c>
      <c r="B169" s="92" t="str">
        <f>VLOOKUP(C169,List2!$1:$1048576,2,0)</f>
        <v>JM_282</v>
      </c>
      <c r="C169" s="115">
        <v>4536649</v>
      </c>
      <c r="D169" s="94" t="str">
        <f>VLOOKUP(C169,[9]List2!$1:$1048576,4,0)</f>
        <v>Muzeum regionu Boskovicka, příspěvková organizace</v>
      </c>
      <c r="E169" s="143" t="s">
        <v>4396</v>
      </c>
      <c r="F169" s="92" t="s">
        <v>4131</v>
      </c>
      <c r="G169" s="94" t="s">
        <v>4202</v>
      </c>
      <c r="H169" s="93" t="s">
        <v>4365</v>
      </c>
      <c r="I169" s="93" t="s">
        <v>4363</v>
      </c>
      <c r="J169" s="146" t="s">
        <v>4199</v>
      </c>
      <c r="K169" s="98" t="s">
        <v>4386</v>
      </c>
    </row>
    <row r="170" spans="1:12" s="116" customFormat="1" ht="41.25" customHeight="1" x14ac:dyDescent="0.25">
      <c r="A170" s="91">
        <v>149</v>
      </c>
      <c r="B170" s="92" t="str">
        <f>VLOOKUP(C170,List2!$1:$1048576,2,0)</f>
        <v>JM_282</v>
      </c>
      <c r="C170" s="115">
        <v>4536649</v>
      </c>
      <c r="D170" s="94" t="str">
        <f>VLOOKUP(C170,[9]List2!$1:$1048576,4,0)</f>
        <v>Muzeum regionu Boskovicka, příspěvková organizace</v>
      </c>
      <c r="E170" s="143" t="s">
        <v>4397</v>
      </c>
      <c r="F170" s="92" t="s">
        <v>4131</v>
      </c>
      <c r="G170" s="94" t="s">
        <v>4202</v>
      </c>
      <c r="H170" s="93" t="s">
        <v>4366</v>
      </c>
      <c r="I170" s="93" t="s">
        <v>4367</v>
      </c>
      <c r="J170" s="146" t="s">
        <v>4197</v>
      </c>
      <c r="K170" s="98" t="s">
        <v>4386</v>
      </c>
    </row>
    <row r="171" spans="1:12" s="116" customFormat="1" ht="35.1" customHeight="1" x14ac:dyDescent="0.25">
      <c r="A171" s="91">
        <v>150</v>
      </c>
      <c r="B171" s="92" t="str">
        <f>VLOOKUP(C171,List2!$1:$1048576,2,0)</f>
        <v>JM_282</v>
      </c>
      <c r="C171" s="115">
        <v>4536649</v>
      </c>
      <c r="D171" s="94" t="str">
        <f>VLOOKUP(C171,[9]List2!$1:$1048576,4,0)</f>
        <v>Muzeum regionu Boskovicka, příspěvková organizace</v>
      </c>
      <c r="E171" s="143" t="s">
        <v>4112</v>
      </c>
      <c r="F171" s="92" t="s">
        <v>4131</v>
      </c>
      <c r="G171" s="94" t="s">
        <v>4202</v>
      </c>
      <c r="H171" s="93" t="s">
        <v>4368</v>
      </c>
      <c r="I171" s="93" t="s">
        <v>4367</v>
      </c>
      <c r="J171" s="146" t="s">
        <v>4197</v>
      </c>
      <c r="K171" s="98" t="s">
        <v>4386</v>
      </c>
    </row>
    <row r="172" spans="1:12" s="116" customFormat="1" ht="35.1" customHeight="1" x14ac:dyDescent="0.25">
      <c r="A172" s="91">
        <v>151</v>
      </c>
      <c r="B172" s="92" t="str">
        <f>VLOOKUP(C172,List2!$1:$1048576,2,0)</f>
        <v>JM_282</v>
      </c>
      <c r="C172" s="115">
        <v>4536649</v>
      </c>
      <c r="D172" s="94" t="str">
        <f>VLOOKUP(C172,[9]List2!$1:$1048576,4,0)</f>
        <v>Muzeum regionu Boskovicka, příspěvková organizace</v>
      </c>
      <c r="E172" s="143" t="s">
        <v>4396</v>
      </c>
      <c r="F172" s="92" t="s">
        <v>4131</v>
      </c>
      <c r="G172" s="94" t="s">
        <v>4202</v>
      </c>
      <c r="H172" s="93" t="s">
        <v>4369</v>
      </c>
      <c r="I172" s="93" t="s">
        <v>4367</v>
      </c>
      <c r="J172" s="146" t="s">
        <v>4197</v>
      </c>
      <c r="K172" s="98" t="s">
        <v>4386</v>
      </c>
    </row>
    <row r="173" spans="1:12" s="116" customFormat="1" ht="38.450000000000003" customHeight="1" x14ac:dyDescent="0.25">
      <c r="A173" s="91">
        <v>152</v>
      </c>
      <c r="B173" s="92" t="str">
        <f>VLOOKUP(C173,List2!$1:$1048576,2,0)</f>
        <v>JM_282</v>
      </c>
      <c r="C173" s="115">
        <v>4536649</v>
      </c>
      <c r="D173" s="94" t="str">
        <f>VLOOKUP(C173,[9]List2!$1:$1048576,4,0)</f>
        <v>Muzeum regionu Boskovicka, příspěvková organizace</v>
      </c>
      <c r="E173" s="143" t="s">
        <v>4397</v>
      </c>
      <c r="F173" s="92" t="s">
        <v>4131</v>
      </c>
      <c r="G173" s="94" t="s">
        <v>4202</v>
      </c>
      <c r="H173" s="93" t="s">
        <v>4370</v>
      </c>
      <c r="I173" s="93" t="s">
        <v>4371</v>
      </c>
      <c r="J173" s="146" t="s">
        <v>4199</v>
      </c>
      <c r="K173" s="98" t="s">
        <v>4386</v>
      </c>
    </row>
    <row r="174" spans="1:12" s="116" customFormat="1" ht="42.95" customHeight="1" x14ac:dyDescent="0.25">
      <c r="A174" s="91">
        <v>153</v>
      </c>
      <c r="B174" s="92" t="str">
        <f>VLOOKUP(C174,List2!$1:$1048576,2,0)</f>
        <v>JM_282</v>
      </c>
      <c r="C174" s="115">
        <v>4536649</v>
      </c>
      <c r="D174" s="94" t="str">
        <f>VLOOKUP(C174,[9]List2!$1:$1048576,4,0)</f>
        <v>Muzeum regionu Boskovicka, příspěvková organizace</v>
      </c>
      <c r="E174" s="143" t="s">
        <v>4112</v>
      </c>
      <c r="F174" s="92" t="s">
        <v>4131</v>
      </c>
      <c r="G174" s="94" t="s">
        <v>4202</v>
      </c>
      <c r="H174" s="93" t="s">
        <v>4372</v>
      </c>
      <c r="I174" s="93" t="s">
        <v>4371</v>
      </c>
      <c r="J174" s="146" t="s">
        <v>4199</v>
      </c>
      <c r="K174" s="98" t="s">
        <v>4386</v>
      </c>
    </row>
    <row r="175" spans="1:12" s="116" customFormat="1" ht="35.1" customHeight="1" x14ac:dyDescent="0.25">
      <c r="A175" s="91">
        <v>154</v>
      </c>
      <c r="B175" s="92" t="str">
        <f>VLOOKUP(C175,List2!$1:$1048576,2,0)</f>
        <v>JM_282</v>
      </c>
      <c r="C175" s="115">
        <v>4536649</v>
      </c>
      <c r="D175" s="94" t="str">
        <f>VLOOKUP(C175,[9]List2!$1:$1048576,4,0)</f>
        <v>Muzeum regionu Boskovicka, příspěvková organizace</v>
      </c>
      <c r="E175" s="143" t="s">
        <v>4397</v>
      </c>
      <c r="F175" s="92" t="s">
        <v>4131</v>
      </c>
      <c r="G175" s="94" t="s">
        <v>4203</v>
      </c>
      <c r="H175" s="93" t="s">
        <v>4373</v>
      </c>
      <c r="I175" s="93" t="s">
        <v>4374</v>
      </c>
      <c r="J175" s="146" t="s">
        <v>4199</v>
      </c>
      <c r="K175" s="98" t="s">
        <v>4386</v>
      </c>
    </row>
    <row r="176" spans="1:12" s="116" customFormat="1" ht="35.1" customHeight="1" thickBot="1" x14ac:dyDescent="0.3">
      <c r="A176" s="99">
        <v>155</v>
      </c>
      <c r="B176" s="100" t="str">
        <f>VLOOKUP(C176,List2!$1:$1048576,2,0)</f>
        <v>JM_282</v>
      </c>
      <c r="C176" s="117">
        <v>4536649</v>
      </c>
      <c r="D176" s="102" t="str">
        <f>VLOOKUP(C176,[9]List2!$1:$1048576,4,0)</f>
        <v>Muzeum regionu Boskovicka, příspěvková organizace</v>
      </c>
      <c r="E176" s="144" t="s">
        <v>4112</v>
      </c>
      <c r="F176" s="100" t="s">
        <v>4131</v>
      </c>
      <c r="G176" s="102" t="s">
        <v>4203</v>
      </c>
      <c r="H176" s="101" t="s">
        <v>4375</v>
      </c>
      <c r="I176" s="101" t="s">
        <v>4374</v>
      </c>
      <c r="J176" s="147" t="s">
        <v>4199</v>
      </c>
      <c r="K176" s="103" t="s">
        <v>4386</v>
      </c>
    </row>
    <row r="177" spans="1:11" s="105" customFormat="1" ht="37.5" customHeight="1" x14ac:dyDescent="0.25">
      <c r="A177" s="137"/>
      <c r="B177" s="137"/>
      <c r="C177" s="137"/>
      <c r="D177" s="137"/>
      <c r="E177" s="137"/>
      <c r="F177" s="137"/>
      <c r="G177" s="137"/>
      <c r="H177" s="137"/>
      <c r="I177" s="138"/>
      <c r="J177" s="138"/>
      <c r="K177" s="138"/>
    </row>
    <row r="178" spans="1:11" ht="14.45" customHeight="1" x14ac:dyDescent="0.25">
      <c r="A178" s="105"/>
      <c r="B178" s="105"/>
      <c r="C178" s="105"/>
      <c r="D178" s="105"/>
      <c r="E178" s="105"/>
      <c r="F178" s="105"/>
      <c r="G178" s="105"/>
      <c r="H178" s="129"/>
      <c r="I178" s="130"/>
      <c r="J178" s="130"/>
      <c r="K178" s="130"/>
    </row>
    <row r="179" spans="1:11" ht="14.45" customHeight="1" x14ac:dyDescent="0.25">
      <c r="A179" s="105"/>
      <c r="B179" s="105"/>
      <c r="C179" s="105"/>
      <c r="D179" s="105"/>
      <c r="E179" s="105"/>
      <c r="F179" s="105"/>
      <c r="G179" s="105"/>
      <c r="H179" s="129"/>
      <c r="I179" s="130"/>
      <c r="J179" s="130"/>
      <c r="K179" s="130"/>
    </row>
    <row r="180" spans="1:11" ht="17.25" x14ac:dyDescent="0.25">
      <c r="A180" s="105"/>
      <c r="B180" s="105"/>
      <c r="C180" s="105"/>
      <c r="D180" s="105"/>
      <c r="E180" s="105"/>
      <c r="F180" s="105"/>
      <c r="G180" s="105"/>
      <c r="H180" s="129"/>
      <c r="I180" s="131"/>
      <c r="J180" s="131"/>
      <c r="K180" s="132"/>
    </row>
    <row r="181" spans="1:11" ht="17.25" x14ac:dyDescent="0.25">
      <c r="A181" s="105"/>
      <c r="B181" s="105"/>
      <c r="C181" s="105"/>
      <c r="D181" s="105"/>
      <c r="E181" s="105"/>
      <c r="F181" s="105"/>
      <c r="G181" s="105"/>
      <c r="H181" s="129"/>
      <c r="I181" s="131"/>
      <c r="J181" s="131"/>
      <c r="K181" s="132"/>
    </row>
    <row r="182" spans="1:11" ht="17.25" x14ac:dyDescent="0.25">
      <c r="I182" s="131"/>
      <c r="J182" s="131"/>
      <c r="K182" s="132"/>
    </row>
    <row r="183" spans="1:11" ht="17.25" x14ac:dyDescent="0.25">
      <c r="I183" s="134"/>
      <c r="J183" s="134"/>
      <c r="K183" s="135"/>
    </row>
  </sheetData>
  <mergeCells count="19">
    <mergeCell ref="I177:K177"/>
    <mergeCell ref="I156:K156"/>
    <mergeCell ref="I144:K144"/>
    <mergeCell ref="A177:H177"/>
    <mergeCell ref="A135:H135"/>
    <mergeCell ref="A156:H156"/>
    <mergeCell ref="A144:H144"/>
    <mergeCell ref="I135:K135"/>
    <mergeCell ref="B66:H66"/>
    <mergeCell ref="I66:K66"/>
    <mergeCell ref="I91:K91"/>
    <mergeCell ref="I60:K60"/>
    <mergeCell ref="A91:H91"/>
    <mergeCell ref="A60:H60"/>
    <mergeCell ref="A1:K1"/>
    <mergeCell ref="A2:K2"/>
    <mergeCell ref="A3:K3"/>
    <mergeCell ref="B10:H10"/>
    <mergeCell ref="I10:K10"/>
  </mergeCells>
  <phoneticPr fontId="23" type="noConversion"/>
  <conditionalFormatting sqref="J5:J9 G6:G9 J146:J147 G146:G155">
    <cfRule type="containsBlanks" dxfId="98" priority="177">
      <formula>LEN(TRIM(G5))=0</formula>
    </cfRule>
  </conditionalFormatting>
  <conditionalFormatting sqref="H6:H9">
    <cfRule type="containsBlanks" dxfId="97" priority="102">
      <formula>LEN(TRIM(H6))=0</formula>
    </cfRule>
  </conditionalFormatting>
  <conditionalFormatting sqref="E6:E9">
    <cfRule type="containsBlanks" dxfId="96" priority="101">
      <formula>LEN(TRIM(E6))=0</formula>
    </cfRule>
  </conditionalFormatting>
  <conditionalFormatting sqref="J12:J23 J31:J38">
    <cfRule type="containsBlanks" dxfId="95" priority="99">
      <formula>LEN(TRIM(J12))=0</formula>
    </cfRule>
  </conditionalFormatting>
  <conditionalFormatting sqref="G12:G23 G31:G38">
    <cfRule type="containsBlanks" dxfId="94" priority="98">
      <formula>LEN(TRIM(G12))=0</formula>
    </cfRule>
  </conditionalFormatting>
  <conditionalFormatting sqref="J24:J30">
    <cfRule type="containsBlanks" dxfId="93" priority="97">
      <formula>LEN(TRIM(J24))=0</formula>
    </cfRule>
  </conditionalFormatting>
  <conditionalFormatting sqref="G24:G30">
    <cfRule type="containsBlanks" dxfId="92" priority="96">
      <formula>LEN(TRIM(G24))=0</formula>
    </cfRule>
  </conditionalFormatting>
  <conditionalFormatting sqref="J41">
    <cfRule type="containsBlanks" dxfId="91" priority="95">
      <formula>LEN(TRIM(J41))=0</formula>
    </cfRule>
  </conditionalFormatting>
  <conditionalFormatting sqref="H41">
    <cfRule type="containsBlanks" dxfId="90" priority="94">
      <formula>LEN(TRIM(H41))=0</formula>
    </cfRule>
  </conditionalFormatting>
  <conditionalFormatting sqref="C41:C59">
    <cfRule type="cellIs" dxfId="89" priority="92" operator="lessThan">
      <formula>1</formula>
    </cfRule>
    <cfRule type="containsBlanks" dxfId="88" priority="93">
      <formula>LEN(TRIM(C41))=0</formula>
    </cfRule>
  </conditionalFormatting>
  <conditionalFormatting sqref="J42:J59">
    <cfRule type="containsBlanks" dxfId="87" priority="91">
      <formula>LEN(TRIM(J42))=0</formula>
    </cfRule>
  </conditionalFormatting>
  <conditionalFormatting sqref="H43:H48 H51:H59">
    <cfRule type="containsBlanks" dxfId="86" priority="90">
      <formula>LEN(TRIM(H43))=0</formula>
    </cfRule>
  </conditionalFormatting>
  <conditionalFormatting sqref="G41:G59">
    <cfRule type="containsBlanks" dxfId="85" priority="89">
      <formula>LEN(TRIM(G41))=0</formula>
    </cfRule>
  </conditionalFormatting>
  <conditionalFormatting sqref="H49">
    <cfRule type="containsBlanks" dxfId="84" priority="88">
      <formula>LEN(TRIM(H49))=0</formula>
    </cfRule>
  </conditionalFormatting>
  <conditionalFormatting sqref="H68:H90">
    <cfRule type="containsBlanks" dxfId="83" priority="87">
      <formula>LEN(TRIM(H68))=0</formula>
    </cfRule>
  </conditionalFormatting>
  <conditionalFormatting sqref="J68:J90">
    <cfRule type="containsBlanks" dxfId="82" priority="86">
      <formula>LEN(TRIM(J68))=0</formula>
    </cfRule>
  </conditionalFormatting>
  <conditionalFormatting sqref="G68:G90">
    <cfRule type="containsBlanks" dxfId="81" priority="85">
      <formula>LEN(TRIM(G68))=0</formula>
    </cfRule>
  </conditionalFormatting>
  <conditionalFormatting sqref="J93:J134">
    <cfRule type="containsBlanks" dxfId="80" priority="84">
      <formula>LEN(TRIM(J93))=0</formula>
    </cfRule>
  </conditionalFormatting>
  <conditionalFormatting sqref="H93:H134">
    <cfRule type="containsBlanks" dxfId="79" priority="83">
      <formula>LEN(TRIM(H93))=0</formula>
    </cfRule>
  </conditionalFormatting>
  <conditionalFormatting sqref="E93:E134">
    <cfRule type="containsBlanks" dxfId="78" priority="82">
      <formula>LEN(TRIM(E93))=0</formula>
    </cfRule>
  </conditionalFormatting>
  <conditionalFormatting sqref="G93:G134">
    <cfRule type="containsBlanks" dxfId="77" priority="81">
      <formula>LEN(TRIM(G93))=0</formula>
    </cfRule>
  </conditionalFormatting>
  <conditionalFormatting sqref="G137:G143">
    <cfRule type="containsBlanks" dxfId="76" priority="80">
      <formula>LEN(TRIM(G137))=0</formula>
    </cfRule>
  </conditionalFormatting>
  <conditionalFormatting sqref="H137:H139">
    <cfRule type="containsBlanks" dxfId="75" priority="79">
      <formula>LEN(TRIM(H137))=0</formula>
    </cfRule>
  </conditionalFormatting>
  <conditionalFormatting sqref="H146">
    <cfRule type="containsBlanks" dxfId="74" priority="77">
      <formula>LEN(TRIM(H146))=0</formula>
    </cfRule>
  </conditionalFormatting>
  <conditionalFormatting sqref="E146:E147">
    <cfRule type="containsBlanks" dxfId="73" priority="76">
      <formula>LEN(TRIM(E146))=0</formula>
    </cfRule>
  </conditionalFormatting>
  <conditionalFormatting sqref="J148:J149">
    <cfRule type="containsBlanks" dxfId="72" priority="75">
      <formula>LEN(TRIM(J148))=0</formula>
    </cfRule>
  </conditionalFormatting>
  <conditionalFormatting sqref="H149">
    <cfRule type="containsBlanks" dxfId="71" priority="74">
      <formula>LEN(TRIM(H149))=0</formula>
    </cfRule>
  </conditionalFormatting>
  <conditionalFormatting sqref="J150:J151">
    <cfRule type="containsBlanks" dxfId="70" priority="73">
      <formula>LEN(TRIM(J150))=0</formula>
    </cfRule>
  </conditionalFormatting>
  <conditionalFormatting sqref="J152:J153">
    <cfRule type="containsBlanks" dxfId="69" priority="72">
      <formula>LEN(TRIM(J152))=0</formula>
    </cfRule>
  </conditionalFormatting>
  <conditionalFormatting sqref="J154:J155">
    <cfRule type="containsBlanks" dxfId="68" priority="71">
      <formula>LEN(TRIM(J154))=0</formula>
    </cfRule>
  </conditionalFormatting>
  <conditionalFormatting sqref="C146:C155">
    <cfRule type="cellIs" dxfId="67" priority="69" operator="lessThan">
      <formula>1</formula>
    </cfRule>
    <cfRule type="containsBlanks" dxfId="66" priority="70">
      <formula>LEN(TRIM(C146))=0</formula>
    </cfRule>
  </conditionalFormatting>
  <conditionalFormatting sqref="I146:I155">
    <cfRule type="containsBlanks" dxfId="65" priority="67">
      <formula>LEN(TRIM(I146))=0</formula>
    </cfRule>
  </conditionalFormatting>
  <conditionalFormatting sqref="E148">
    <cfRule type="containsBlanks" dxfId="64" priority="66">
      <formula>LEN(TRIM(E148))=0</formula>
    </cfRule>
  </conditionalFormatting>
  <conditionalFormatting sqref="E149">
    <cfRule type="containsBlanks" dxfId="63" priority="65">
      <formula>LEN(TRIM(E149))=0</formula>
    </cfRule>
  </conditionalFormatting>
  <conditionalFormatting sqref="E150">
    <cfRule type="containsBlanks" dxfId="62" priority="64">
      <formula>LEN(TRIM(E150))=0</formula>
    </cfRule>
  </conditionalFormatting>
  <conditionalFormatting sqref="E151">
    <cfRule type="containsBlanks" dxfId="61" priority="63">
      <formula>LEN(TRIM(E151))=0</formula>
    </cfRule>
  </conditionalFormatting>
  <conditionalFormatting sqref="E152">
    <cfRule type="containsBlanks" dxfId="60" priority="62">
      <formula>LEN(TRIM(E152))=0</formula>
    </cfRule>
  </conditionalFormatting>
  <conditionalFormatting sqref="E153">
    <cfRule type="containsBlanks" dxfId="59" priority="61">
      <formula>LEN(TRIM(E153))=0</formula>
    </cfRule>
  </conditionalFormatting>
  <conditionalFormatting sqref="E154">
    <cfRule type="containsBlanks" dxfId="58" priority="60">
      <formula>LEN(TRIM(E154))=0</formula>
    </cfRule>
  </conditionalFormatting>
  <conditionalFormatting sqref="E155">
    <cfRule type="containsBlanks" dxfId="57" priority="59">
      <formula>LEN(TRIM(E155))=0</formula>
    </cfRule>
  </conditionalFormatting>
  <conditionalFormatting sqref="J167:J176 J158:J159">
    <cfRule type="containsBlanks" dxfId="56" priority="51">
      <formula>LEN(TRIM(J158))=0</formula>
    </cfRule>
  </conditionalFormatting>
  <conditionalFormatting sqref="H158:H159 H167:H176">
    <cfRule type="containsBlanks" dxfId="55" priority="50">
      <formula>LEN(TRIM(H158))=0</formula>
    </cfRule>
  </conditionalFormatting>
  <conditionalFormatting sqref="E158:E159 E168:E176">
    <cfRule type="containsBlanks" dxfId="54" priority="49">
      <formula>LEN(TRIM(E158))=0</formula>
    </cfRule>
  </conditionalFormatting>
  <conditionalFormatting sqref="C158:C159 C167:C176">
    <cfRule type="cellIs" dxfId="53" priority="47" operator="lessThan">
      <formula>1</formula>
    </cfRule>
    <cfRule type="containsBlanks" dxfId="52" priority="48">
      <formula>LEN(TRIM(C158))=0</formula>
    </cfRule>
  </conditionalFormatting>
  <conditionalFormatting sqref="J160:J161">
    <cfRule type="containsBlanks" dxfId="51" priority="46">
      <formula>LEN(TRIM(J160))=0</formula>
    </cfRule>
  </conditionalFormatting>
  <conditionalFormatting sqref="H160:H161">
    <cfRule type="containsBlanks" dxfId="50" priority="45">
      <formula>LEN(TRIM(H160))=0</formula>
    </cfRule>
  </conditionalFormatting>
  <conditionalFormatting sqref="E160:E161">
    <cfRule type="containsBlanks" dxfId="49" priority="44">
      <formula>LEN(TRIM(E160))=0</formula>
    </cfRule>
  </conditionalFormatting>
  <conditionalFormatting sqref="C160:C161">
    <cfRule type="cellIs" dxfId="48" priority="42" operator="lessThan">
      <formula>1</formula>
    </cfRule>
    <cfRule type="containsBlanks" dxfId="47" priority="43">
      <formula>LEN(TRIM(C160))=0</formula>
    </cfRule>
  </conditionalFormatting>
  <conditionalFormatting sqref="J162:J163">
    <cfRule type="containsBlanks" dxfId="46" priority="41">
      <formula>LEN(TRIM(J162))=0</formula>
    </cfRule>
  </conditionalFormatting>
  <conditionalFormatting sqref="H162:H163">
    <cfRule type="containsBlanks" dxfId="45" priority="40">
      <formula>LEN(TRIM(H162))=0</formula>
    </cfRule>
  </conditionalFormatting>
  <conditionalFormatting sqref="E162:E163">
    <cfRule type="containsBlanks" dxfId="44" priority="39">
      <formula>LEN(TRIM(E162))=0</formula>
    </cfRule>
  </conditionalFormatting>
  <conditionalFormatting sqref="C162:C163">
    <cfRule type="cellIs" dxfId="43" priority="37" operator="lessThan">
      <formula>1</formula>
    </cfRule>
    <cfRule type="containsBlanks" dxfId="42" priority="38">
      <formula>LEN(TRIM(C162))=0</formula>
    </cfRule>
  </conditionalFormatting>
  <conditionalFormatting sqref="J164:J165">
    <cfRule type="containsBlanks" dxfId="41" priority="36">
      <formula>LEN(TRIM(J164))=0</formula>
    </cfRule>
  </conditionalFormatting>
  <conditionalFormatting sqref="H164:H165">
    <cfRule type="containsBlanks" dxfId="40" priority="35">
      <formula>LEN(TRIM(H164))=0</formula>
    </cfRule>
  </conditionalFormatting>
  <conditionalFormatting sqref="E164:E165">
    <cfRule type="containsBlanks" dxfId="39" priority="34">
      <formula>LEN(TRIM(E164))=0</formula>
    </cfRule>
  </conditionalFormatting>
  <conditionalFormatting sqref="C164:C165">
    <cfRule type="cellIs" dxfId="38" priority="32" operator="lessThan">
      <formula>1</formula>
    </cfRule>
    <cfRule type="containsBlanks" dxfId="37" priority="33">
      <formula>LEN(TRIM(C164))=0</formula>
    </cfRule>
  </conditionalFormatting>
  <conditionalFormatting sqref="J166">
    <cfRule type="containsBlanks" dxfId="36" priority="31">
      <formula>LEN(TRIM(J166))=0</formula>
    </cfRule>
  </conditionalFormatting>
  <conditionalFormatting sqref="H166">
    <cfRule type="containsBlanks" dxfId="35" priority="30">
      <formula>LEN(TRIM(H166))=0</formula>
    </cfRule>
  </conditionalFormatting>
  <conditionalFormatting sqref="E166:E167">
    <cfRule type="containsBlanks" dxfId="34" priority="29">
      <formula>LEN(TRIM(E166))=0</formula>
    </cfRule>
  </conditionalFormatting>
  <conditionalFormatting sqref="C166">
    <cfRule type="cellIs" dxfId="33" priority="27" operator="lessThan">
      <formula>1</formula>
    </cfRule>
    <cfRule type="containsBlanks" dxfId="32" priority="28">
      <formula>LEN(TRIM(C166))=0</formula>
    </cfRule>
  </conditionalFormatting>
  <conditionalFormatting sqref="G158:G176">
    <cfRule type="containsBlanks" dxfId="31" priority="26">
      <formula>LEN(TRIM(G158))=0</formula>
    </cfRule>
  </conditionalFormatting>
  <conditionalFormatting sqref="I158:I176">
    <cfRule type="containsBlanks" dxfId="30" priority="25">
      <formula>LEN(TRIM(I158))=0</formula>
    </cfRule>
  </conditionalFormatting>
  <conditionalFormatting sqref="J137">
    <cfRule type="containsBlanks" dxfId="29" priority="24">
      <formula>LEN(TRIM(J137))=0</formula>
    </cfRule>
  </conditionalFormatting>
  <conditionalFormatting sqref="J138">
    <cfRule type="containsBlanks" dxfId="28" priority="23">
      <formula>LEN(TRIM(J138))=0</formula>
    </cfRule>
  </conditionalFormatting>
  <conditionalFormatting sqref="J141">
    <cfRule type="containsBlanks" dxfId="27" priority="22">
      <formula>LEN(TRIM(J141))=0</formula>
    </cfRule>
  </conditionalFormatting>
  <conditionalFormatting sqref="J142">
    <cfRule type="containsBlanks" dxfId="26" priority="21">
      <formula>LEN(TRIM(J142))=0</formula>
    </cfRule>
  </conditionalFormatting>
  <conditionalFormatting sqref="J139">
    <cfRule type="containsBlanks" dxfId="25" priority="20">
      <formula>LEN(TRIM(J139))=0</formula>
    </cfRule>
  </conditionalFormatting>
  <conditionalFormatting sqref="J140">
    <cfRule type="containsBlanks" dxfId="24" priority="19">
      <formula>LEN(TRIM(J140))=0</formula>
    </cfRule>
  </conditionalFormatting>
  <conditionalFormatting sqref="J143">
    <cfRule type="containsBlanks" dxfId="23" priority="18">
      <formula>LEN(TRIM(J143))=0</formula>
    </cfRule>
  </conditionalFormatting>
  <conditionalFormatting sqref="J11">
    <cfRule type="containsBlanks" dxfId="22" priority="12">
      <formula>LEN(TRIM(J11))=0</formula>
    </cfRule>
  </conditionalFormatting>
  <conditionalFormatting sqref="J40">
    <cfRule type="containsBlanks" dxfId="21" priority="11">
      <formula>LEN(TRIM(J40))=0</formula>
    </cfRule>
  </conditionalFormatting>
  <conditionalFormatting sqref="J67">
    <cfRule type="containsBlanks" dxfId="20" priority="10">
      <formula>LEN(TRIM(J67))=0</formula>
    </cfRule>
  </conditionalFormatting>
  <conditionalFormatting sqref="J92">
    <cfRule type="containsBlanks" dxfId="19" priority="9">
      <formula>LEN(TRIM(J92))=0</formula>
    </cfRule>
  </conditionalFormatting>
  <conditionalFormatting sqref="J136">
    <cfRule type="containsBlanks" dxfId="18" priority="8">
      <formula>LEN(TRIM(J136))=0</formula>
    </cfRule>
  </conditionalFormatting>
  <conditionalFormatting sqref="J145">
    <cfRule type="containsBlanks" dxfId="17" priority="7">
      <formula>LEN(TRIM(J145))=0</formula>
    </cfRule>
  </conditionalFormatting>
  <conditionalFormatting sqref="J157">
    <cfRule type="containsBlanks" dxfId="16" priority="6">
      <formula>LEN(TRIM(J157))=0</formula>
    </cfRule>
  </conditionalFormatting>
  <conditionalFormatting sqref="J61">
    <cfRule type="containsBlanks" dxfId="15" priority="5">
      <formula>LEN(TRIM(J61))=0</formula>
    </cfRule>
  </conditionalFormatting>
  <conditionalFormatting sqref="C62:C65">
    <cfRule type="cellIs" dxfId="14" priority="1" operator="lessThan">
      <formula>1</formula>
    </cfRule>
    <cfRule type="containsBlanks" dxfId="13" priority="2">
      <formula>LEN(TRIM(C62))=0</formula>
    </cfRule>
  </conditionalFormatting>
  <dataValidations count="4">
    <dataValidation type="list" allowBlank="1" showInputMessage="1" showErrorMessage="1" sqref="G6:G9 J6:J9" xr:uid="{AACA985E-BC2F-4F19-8BA1-5B00FD75E41B}">
      <formula1>#REF!</formula1>
    </dataValidation>
    <dataValidation type="list" allowBlank="1" showInputMessage="1" showErrorMessage="1" sqref="G41:G59 G12:G38 G93:G134 G68:G90 G146:G155 G137:G143 G158:G176" xr:uid="{1F2B5732-AD48-4A19-A623-4DAB2253FF1C}">
      <formula1>$G$7:$G$8</formula1>
    </dataValidation>
    <dataValidation type="list" allowBlank="1" showInputMessage="1" showErrorMessage="1" sqref="J42:J59 J124:J134 J87:J90 J93:J118 J137:J143 J12:J38 J167:J176" xr:uid="{D41C8737-C523-42B2-A6F8-8656FC350BA8}">
      <formula1>$J$6:$J$8</formula1>
    </dataValidation>
    <dataValidation type="list" allowBlank="1" showInputMessage="1" showErrorMessage="1" sqref="J41 J146:J155 J158:J166 J119:J123 J68:J86" xr:uid="{465DE353-FEC5-4036-A954-9EC6DCB89FAB}">
      <formula1>$J$6:$J$10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40"/>
  <sheetViews>
    <sheetView workbookViewId="0">
      <selection sqref="A1:A1048576"/>
    </sheetView>
  </sheetViews>
  <sheetFormatPr defaultColWidth="9.28515625" defaultRowHeight="9" x14ac:dyDescent="0.25"/>
  <cols>
    <col min="1" max="1" width="7.42578125" style="70" customWidth="1"/>
    <col min="2" max="2" width="5.42578125" style="69" customWidth="1"/>
    <col min="3" max="3" width="9.42578125" style="71" customWidth="1"/>
    <col min="4" max="4" width="16.7109375" style="71" customWidth="1"/>
    <col min="5" max="5" width="18" style="72" customWidth="1"/>
    <col min="6" max="6" width="12.28515625" style="72" customWidth="1"/>
    <col min="7" max="8" width="11.42578125" style="72" customWidth="1"/>
    <col min="9" max="10" width="9.28515625" style="73"/>
    <col min="11" max="11" width="9.5703125" style="72" customWidth="1"/>
    <col min="12" max="12" width="12.42578125" style="72" customWidth="1"/>
    <col min="13" max="13" width="9.42578125" style="72" customWidth="1"/>
    <col min="14" max="14" width="8.42578125" style="72" customWidth="1"/>
    <col min="15" max="15" width="12.5703125" style="72" customWidth="1"/>
    <col min="16" max="16" width="15.5703125" style="72" customWidth="1"/>
    <col min="17" max="18" width="7.5703125" style="72" customWidth="1"/>
    <col min="19" max="19" width="9.42578125" style="72" customWidth="1"/>
    <col min="20" max="20" width="7.28515625" style="48" customWidth="1"/>
    <col min="21" max="21" width="7" style="74" customWidth="1"/>
    <col min="22" max="22" width="8.28515625" style="71" customWidth="1"/>
    <col min="23" max="23" width="14.28515625" style="71" customWidth="1"/>
    <col min="24" max="24" width="17.42578125" style="71" customWidth="1"/>
    <col min="25" max="25" width="17.7109375" style="48" customWidth="1"/>
    <col min="26" max="30" width="9.5703125" style="75" customWidth="1"/>
    <col min="31" max="31" width="9.5703125" style="76" customWidth="1"/>
    <col min="32" max="32" width="9.5703125" style="77" customWidth="1"/>
    <col min="33" max="35" width="9.5703125" style="76" customWidth="1"/>
    <col min="36" max="16384" width="9.28515625" style="24"/>
  </cols>
  <sheetData>
    <row r="1" spans="1:38" s="11" customFormat="1" ht="41.25" customHeight="1" x14ac:dyDescent="0.25">
      <c r="A1" s="2" t="s">
        <v>6</v>
      </c>
      <c r="B1" s="1" t="s">
        <v>1</v>
      </c>
      <c r="C1" s="3" t="s">
        <v>7</v>
      </c>
      <c r="D1" s="3" t="s">
        <v>8</v>
      </c>
      <c r="E1" s="4" t="s">
        <v>9</v>
      </c>
      <c r="F1" s="4" t="s">
        <v>10</v>
      </c>
      <c r="G1" s="4" t="s">
        <v>11</v>
      </c>
      <c r="H1" s="5" t="s">
        <v>12</v>
      </c>
      <c r="I1" s="6" t="s">
        <v>13</v>
      </c>
      <c r="J1" s="6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7" t="s">
        <v>24</v>
      </c>
      <c r="U1" s="7" t="s">
        <v>25</v>
      </c>
      <c r="V1" s="3" t="s">
        <v>26</v>
      </c>
      <c r="W1" s="3" t="s">
        <v>27</v>
      </c>
      <c r="X1" s="3" t="s">
        <v>28</v>
      </c>
      <c r="Y1" s="8" t="s">
        <v>29</v>
      </c>
      <c r="Z1" s="9" t="s">
        <v>30</v>
      </c>
      <c r="AA1" s="9" t="s">
        <v>31</v>
      </c>
      <c r="AB1" s="9" t="s">
        <v>32</v>
      </c>
      <c r="AC1" s="9" t="s">
        <v>33</v>
      </c>
      <c r="AD1" s="9" t="s">
        <v>34</v>
      </c>
      <c r="AE1" s="9" t="s">
        <v>35</v>
      </c>
      <c r="AF1" s="9" t="s">
        <v>36</v>
      </c>
      <c r="AG1" s="9" t="s">
        <v>37</v>
      </c>
      <c r="AH1" s="9" t="s">
        <v>38</v>
      </c>
      <c r="AI1" s="9" t="s">
        <v>39</v>
      </c>
      <c r="AJ1" s="10"/>
      <c r="AK1" s="10"/>
      <c r="AL1" s="10"/>
    </row>
    <row r="2" spans="1:38" ht="30" customHeight="1" x14ac:dyDescent="0.2">
      <c r="A2" s="13">
        <v>638013</v>
      </c>
      <c r="B2" s="12" t="s">
        <v>40</v>
      </c>
      <c r="C2" s="14" t="s">
        <v>41</v>
      </c>
      <c r="D2" s="14" t="s">
        <v>42</v>
      </c>
      <c r="E2" s="15" t="s">
        <v>43</v>
      </c>
      <c r="F2" s="15" t="s">
        <v>44</v>
      </c>
      <c r="G2" s="15" t="s">
        <v>45</v>
      </c>
      <c r="H2" s="15" t="s">
        <v>46</v>
      </c>
      <c r="I2" s="16">
        <v>164</v>
      </c>
      <c r="J2" s="16" t="s">
        <v>47</v>
      </c>
      <c r="K2" s="15" t="s">
        <v>48</v>
      </c>
      <c r="L2" s="15" t="s">
        <v>49</v>
      </c>
      <c r="M2" s="15" t="s">
        <v>50</v>
      </c>
      <c r="N2" s="15" t="s">
        <v>51</v>
      </c>
      <c r="O2" s="15" t="s">
        <v>52</v>
      </c>
      <c r="P2" s="15" t="s">
        <v>53</v>
      </c>
      <c r="Q2" s="15" t="s">
        <v>54</v>
      </c>
      <c r="R2" s="15" t="s">
        <v>55</v>
      </c>
      <c r="S2" s="15" t="s">
        <v>56</v>
      </c>
      <c r="T2" s="17" t="s">
        <v>57</v>
      </c>
      <c r="U2" s="18" t="s">
        <v>58</v>
      </c>
      <c r="V2" s="14" t="s">
        <v>59</v>
      </c>
      <c r="W2" s="14" t="s">
        <v>60</v>
      </c>
      <c r="X2" s="14" t="s">
        <v>61</v>
      </c>
      <c r="Y2" s="17" t="s">
        <v>62</v>
      </c>
      <c r="Z2" s="19"/>
      <c r="AA2" s="19"/>
      <c r="AB2" s="19"/>
      <c r="AC2" s="20" t="s">
        <v>63</v>
      </c>
      <c r="AD2" s="21">
        <v>543424510</v>
      </c>
      <c r="AE2" s="20" t="s">
        <v>64</v>
      </c>
      <c r="AF2" s="22"/>
      <c r="AG2" s="20" t="s">
        <v>65</v>
      </c>
      <c r="AH2" s="21">
        <v>543424510</v>
      </c>
      <c r="AI2" s="23" t="s">
        <v>66</v>
      </c>
      <c r="AK2" s="25"/>
    </row>
    <row r="3" spans="1:38" ht="30" customHeight="1" x14ac:dyDescent="0.25">
      <c r="A3" s="13">
        <v>558982</v>
      </c>
      <c r="B3" s="12" t="s">
        <v>67</v>
      </c>
      <c r="C3" s="14" t="s">
        <v>68</v>
      </c>
      <c r="D3" s="14" t="s">
        <v>69</v>
      </c>
      <c r="E3" s="15" t="s">
        <v>70</v>
      </c>
      <c r="F3" s="15" t="s">
        <v>71</v>
      </c>
      <c r="G3" s="15" t="s">
        <v>45</v>
      </c>
      <c r="H3" s="15" t="s">
        <v>72</v>
      </c>
      <c r="I3" s="16">
        <v>55</v>
      </c>
      <c r="J3" s="16">
        <v>47</v>
      </c>
      <c r="K3" s="15" t="s">
        <v>48</v>
      </c>
      <c r="L3" s="15" t="s">
        <v>73</v>
      </c>
      <c r="M3" s="15" t="s">
        <v>74</v>
      </c>
      <c r="N3" s="15" t="s">
        <v>51</v>
      </c>
      <c r="O3" s="15" t="s">
        <v>75</v>
      </c>
      <c r="P3" s="15" t="s">
        <v>76</v>
      </c>
      <c r="Q3" s="15" t="s">
        <v>54</v>
      </c>
      <c r="R3" s="15" t="s">
        <v>77</v>
      </c>
      <c r="S3" s="15" t="s">
        <v>56</v>
      </c>
      <c r="T3" s="17" t="s">
        <v>57</v>
      </c>
      <c r="U3" s="18" t="s">
        <v>58</v>
      </c>
      <c r="V3" s="26">
        <v>543421751</v>
      </c>
      <c r="W3" s="14" t="s">
        <v>78</v>
      </c>
      <c r="X3" s="14" t="s">
        <v>79</v>
      </c>
      <c r="Y3" s="17" t="s">
        <v>80</v>
      </c>
      <c r="Z3" s="19" t="s">
        <v>81</v>
      </c>
      <c r="AA3" s="27">
        <v>543421751</v>
      </c>
      <c r="AB3" s="19" t="s">
        <v>82</v>
      </c>
      <c r="AC3" s="20" t="s">
        <v>83</v>
      </c>
      <c r="AD3" s="21">
        <v>543421754</v>
      </c>
      <c r="AE3" s="20" t="s">
        <v>80</v>
      </c>
      <c r="AF3" s="22"/>
      <c r="AG3" s="20" t="s">
        <v>81</v>
      </c>
      <c r="AH3" s="21">
        <v>543421751</v>
      </c>
      <c r="AI3" s="20" t="s">
        <v>82</v>
      </c>
    </row>
    <row r="4" spans="1:38" ht="30" customHeight="1" x14ac:dyDescent="0.25">
      <c r="A4" s="13">
        <v>44993536</v>
      </c>
      <c r="B4" s="12" t="s">
        <v>84</v>
      </c>
      <c r="C4" s="14" t="s">
        <v>68</v>
      </c>
      <c r="D4" s="14" t="s">
        <v>85</v>
      </c>
      <c r="E4" s="15" t="s">
        <v>86</v>
      </c>
      <c r="F4" s="15" t="s">
        <v>87</v>
      </c>
      <c r="G4" s="15" t="s">
        <v>45</v>
      </c>
      <c r="H4" s="15"/>
      <c r="I4" s="16">
        <v>264</v>
      </c>
      <c r="J4" s="16">
        <v>52</v>
      </c>
      <c r="K4" s="15" t="s">
        <v>48</v>
      </c>
      <c r="L4" s="15" t="s">
        <v>88</v>
      </c>
      <c r="M4" s="15" t="s">
        <v>89</v>
      </c>
      <c r="N4" s="15" t="s">
        <v>51</v>
      </c>
      <c r="O4" s="15" t="s">
        <v>90</v>
      </c>
      <c r="P4" s="15" t="s">
        <v>91</v>
      </c>
      <c r="Q4" s="15" t="s">
        <v>54</v>
      </c>
      <c r="R4" s="15" t="s">
        <v>92</v>
      </c>
      <c r="S4" s="15" t="s">
        <v>56</v>
      </c>
      <c r="T4" s="17" t="s">
        <v>57</v>
      </c>
      <c r="U4" s="18" t="s">
        <v>58</v>
      </c>
      <c r="V4" s="14" t="s">
        <v>93</v>
      </c>
      <c r="W4" s="14" t="s">
        <v>94</v>
      </c>
      <c r="X4" s="14" t="s">
        <v>95</v>
      </c>
      <c r="Y4" s="17" t="s">
        <v>94</v>
      </c>
      <c r="Z4" s="19"/>
      <c r="AA4" s="19"/>
      <c r="AB4" s="19"/>
      <c r="AC4" s="20" t="s">
        <v>96</v>
      </c>
      <c r="AD4" s="21">
        <v>543213764</v>
      </c>
      <c r="AE4" s="20" t="s">
        <v>97</v>
      </c>
      <c r="AF4" s="22"/>
      <c r="AG4" s="20" t="s">
        <v>98</v>
      </c>
      <c r="AH4" s="21">
        <v>543213764</v>
      </c>
      <c r="AI4" s="20" t="s">
        <v>94</v>
      </c>
    </row>
    <row r="5" spans="1:38" ht="30" customHeight="1" x14ac:dyDescent="0.25">
      <c r="A5" s="13">
        <v>637980</v>
      </c>
      <c r="B5" s="12" t="s">
        <v>99</v>
      </c>
      <c r="C5" s="14" t="s">
        <v>68</v>
      </c>
      <c r="D5" s="14" t="s">
        <v>100</v>
      </c>
      <c r="E5" s="15" t="s">
        <v>101</v>
      </c>
      <c r="F5" s="15" t="s">
        <v>102</v>
      </c>
      <c r="G5" s="15" t="s">
        <v>103</v>
      </c>
      <c r="H5" s="15" t="s">
        <v>104</v>
      </c>
      <c r="I5" s="16">
        <v>684</v>
      </c>
      <c r="J5" s="16">
        <v>16</v>
      </c>
      <c r="K5" s="15" t="s">
        <v>48</v>
      </c>
      <c r="L5" s="15" t="s">
        <v>105</v>
      </c>
      <c r="M5" s="15" t="s">
        <v>106</v>
      </c>
      <c r="N5" s="15" t="s">
        <v>51</v>
      </c>
      <c r="O5" s="15" t="s">
        <v>107</v>
      </c>
      <c r="P5" s="15" t="s">
        <v>108</v>
      </c>
      <c r="Q5" s="15" t="s">
        <v>54</v>
      </c>
      <c r="R5" s="15" t="s">
        <v>109</v>
      </c>
      <c r="S5" s="15" t="s">
        <v>56</v>
      </c>
      <c r="T5" s="17" t="s">
        <v>57</v>
      </c>
      <c r="U5" s="18" t="s">
        <v>58</v>
      </c>
      <c r="V5" s="14" t="s">
        <v>110</v>
      </c>
      <c r="W5" s="14" t="s">
        <v>111</v>
      </c>
      <c r="X5" s="14" t="s">
        <v>112</v>
      </c>
      <c r="Y5" s="17" t="s">
        <v>113</v>
      </c>
      <c r="Z5" s="19"/>
      <c r="AA5" s="19"/>
      <c r="AB5" s="19"/>
      <c r="AC5" s="20" t="s">
        <v>114</v>
      </c>
      <c r="AD5" s="21">
        <v>542213907</v>
      </c>
      <c r="AE5" s="20" t="s">
        <v>113</v>
      </c>
      <c r="AF5" s="20"/>
      <c r="AG5" s="20"/>
      <c r="AH5" s="20"/>
      <c r="AI5" s="20"/>
    </row>
    <row r="6" spans="1:38" ht="30" customHeight="1" x14ac:dyDescent="0.25">
      <c r="A6" s="13">
        <v>637998</v>
      </c>
      <c r="B6" s="12" t="s">
        <v>115</v>
      </c>
      <c r="C6" s="14" t="s">
        <v>68</v>
      </c>
      <c r="D6" s="14" t="s">
        <v>116</v>
      </c>
      <c r="E6" s="15" t="s">
        <v>117</v>
      </c>
      <c r="F6" s="15" t="s">
        <v>118</v>
      </c>
      <c r="G6" s="15" t="s">
        <v>103</v>
      </c>
      <c r="H6" s="15" t="s">
        <v>119</v>
      </c>
      <c r="I6" s="16">
        <v>190</v>
      </c>
      <c r="J6" s="16">
        <v>7</v>
      </c>
      <c r="K6" s="15" t="s">
        <v>48</v>
      </c>
      <c r="L6" s="15" t="s">
        <v>120</v>
      </c>
      <c r="M6" s="15" t="s">
        <v>121</v>
      </c>
      <c r="N6" s="15" t="s">
        <v>122</v>
      </c>
      <c r="O6" s="15" t="s">
        <v>123</v>
      </c>
      <c r="P6" s="15" t="s">
        <v>124</v>
      </c>
      <c r="Q6" s="15" t="s">
        <v>125</v>
      </c>
      <c r="R6" s="15" t="s">
        <v>126</v>
      </c>
      <c r="S6" s="15" t="s">
        <v>56</v>
      </c>
      <c r="T6" s="17" t="s">
        <v>57</v>
      </c>
      <c r="U6" s="18" t="s">
        <v>58</v>
      </c>
      <c r="V6" s="14" t="s">
        <v>127</v>
      </c>
      <c r="W6" s="14" t="s">
        <v>128</v>
      </c>
      <c r="X6" s="14" t="s">
        <v>129</v>
      </c>
      <c r="Y6" s="17" t="s">
        <v>130</v>
      </c>
      <c r="Z6" s="19" t="s">
        <v>131</v>
      </c>
      <c r="AA6" s="27">
        <v>736625550</v>
      </c>
      <c r="AB6" s="19" t="s">
        <v>132</v>
      </c>
      <c r="AC6" s="20" t="s">
        <v>133</v>
      </c>
      <c r="AD6" s="21">
        <v>541247128</v>
      </c>
      <c r="AE6" s="20" t="s">
        <v>134</v>
      </c>
      <c r="AF6" s="22"/>
      <c r="AG6" s="20" t="s">
        <v>131</v>
      </c>
      <c r="AH6" s="21">
        <v>736625550</v>
      </c>
      <c r="AI6" s="20" t="s">
        <v>132</v>
      </c>
    </row>
    <row r="7" spans="1:38" ht="30" customHeight="1" x14ac:dyDescent="0.25">
      <c r="A7" s="13">
        <v>400963</v>
      </c>
      <c r="B7" s="12" t="s">
        <v>135</v>
      </c>
      <c r="C7" s="14" t="s">
        <v>68</v>
      </c>
      <c r="D7" s="14" t="s">
        <v>136</v>
      </c>
      <c r="E7" s="15" t="s">
        <v>137</v>
      </c>
      <c r="F7" s="15" t="s">
        <v>138</v>
      </c>
      <c r="G7" s="15" t="s">
        <v>103</v>
      </c>
      <c r="H7" s="15" t="s">
        <v>139</v>
      </c>
      <c r="I7" s="16">
        <v>346</v>
      </c>
      <c r="J7" s="16">
        <v>8</v>
      </c>
      <c r="K7" s="15" t="s">
        <v>48</v>
      </c>
      <c r="L7" s="15" t="s">
        <v>140</v>
      </c>
      <c r="M7" s="15" t="s">
        <v>141</v>
      </c>
      <c r="N7" s="15" t="s">
        <v>51</v>
      </c>
      <c r="O7" s="15" t="s">
        <v>142</v>
      </c>
      <c r="P7" s="15" t="s">
        <v>143</v>
      </c>
      <c r="Q7" s="15" t="s">
        <v>54</v>
      </c>
      <c r="R7" s="15" t="s">
        <v>144</v>
      </c>
      <c r="S7" s="15" t="s">
        <v>56</v>
      </c>
      <c r="T7" s="17" t="s">
        <v>57</v>
      </c>
      <c r="U7" s="18" t="s">
        <v>58</v>
      </c>
      <c r="V7" s="14" t="s">
        <v>145</v>
      </c>
      <c r="W7" s="14"/>
      <c r="X7" s="14" t="s">
        <v>146</v>
      </c>
      <c r="Y7" s="14" t="s">
        <v>147</v>
      </c>
      <c r="Z7" s="19"/>
      <c r="AA7" s="19"/>
      <c r="AB7" s="19"/>
      <c r="AC7" s="20" t="s">
        <v>148</v>
      </c>
      <c r="AD7" s="21">
        <v>541213570</v>
      </c>
      <c r="AE7" s="20" t="s">
        <v>149</v>
      </c>
      <c r="AF7" s="22"/>
      <c r="AG7" s="20" t="s">
        <v>150</v>
      </c>
      <c r="AH7" s="21">
        <v>725128995</v>
      </c>
      <c r="AI7" s="20" t="s">
        <v>146</v>
      </c>
    </row>
    <row r="8" spans="1:38" ht="30" customHeight="1" x14ac:dyDescent="0.15">
      <c r="A8" s="13">
        <v>226441</v>
      </c>
      <c r="B8" s="12" t="s">
        <v>151</v>
      </c>
      <c r="C8" s="14" t="s">
        <v>68</v>
      </c>
      <c r="D8" s="14" t="s">
        <v>152</v>
      </c>
      <c r="E8" s="15" t="s">
        <v>153</v>
      </c>
      <c r="F8" s="15" t="s">
        <v>154</v>
      </c>
      <c r="G8" s="15" t="s">
        <v>103</v>
      </c>
      <c r="H8" s="15" t="s">
        <v>139</v>
      </c>
      <c r="I8" s="16">
        <v>756</v>
      </c>
      <c r="J8" s="16">
        <v>14</v>
      </c>
      <c r="K8" s="15" t="s">
        <v>155</v>
      </c>
      <c r="L8" s="15" t="s">
        <v>156</v>
      </c>
      <c r="M8" s="15" t="s">
        <v>157</v>
      </c>
      <c r="N8" s="15" t="s">
        <v>122</v>
      </c>
      <c r="O8" s="15" t="s">
        <v>158</v>
      </c>
      <c r="P8" s="15" t="s">
        <v>159</v>
      </c>
      <c r="Q8" s="15" t="s">
        <v>125</v>
      </c>
      <c r="R8" s="15" t="s">
        <v>160</v>
      </c>
      <c r="S8" s="15" t="s">
        <v>56</v>
      </c>
      <c r="T8" s="17" t="s">
        <v>57</v>
      </c>
      <c r="U8" s="18" t="s">
        <v>58</v>
      </c>
      <c r="V8" s="28" t="s">
        <v>161</v>
      </c>
      <c r="W8" s="14" t="s">
        <v>162</v>
      </c>
      <c r="X8" s="14" t="s">
        <v>163</v>
      </c>
      <c r="Y8" s="14" t="s">
        <v>163</v>
      </c>
      <c r="Z8" s="19" t="s">
        <v>164</v>
      </c>
      <c r="AA8" s="19" t="s">
        <v>164</v>
      </c>
      <c r="AB8" s="19" t="s">
        <v>164</v>
      </c>
      <c r="AC8" s="20" t="s">
        <v>164</v>
      </c>
      <c r="AD8" s="20" t="s">
        <v>164</v>
      </c>
      <c r="AE8" s="20" t="s">
        <v>164</v>
      </c>
      <c r="AF8" s="20" t="s">
        <v>164</v>
      </c>
      <c r="AG8" s="20" t="s">
        <v>164</v>
      </c>
      <c r="AH8" s="20" t="s">
        <v>164</v>
      </c>
      <c r="AI8" s="20" t="s">
        <v>164</v>
      </c>
    </row>
    <row r="9" spans="1:38" ht="30" customHeight="1" x14ac:dyDescent="0.25">
      <c r="A9" s="13">
        <v>212920</v>
      </c>
      <c r="B9" s="12" t="s">
        <v>165</v>
      </c>
      <c r="C9" s="29" t="s">
        <v>68</v>
      </c>
      <c r="D9" s="29" t="s">
        <v>166</v>
      </c>
      <c r="E9" s="15" t="s">
        <v>167</v>
      </c>
      <c r="F9" s="15" t="s">
        <v>168</v>
      </c>
      <c r="G9" s="15" t="s">
        <v>169</v>
      </c>
      <c r="H9" s="15" t="s">
        <v>170</v>
      </c>
      <c r="I9" s="16">
        <v>311</v>
      </c>
      <c r="J9" s="16">
        <v>69</v>
      </c>
      <c r="K9" s="15" t="s">
        <v>48</v>
      </c>
      <c r="L9" s="15" t="s">
        <v>171</v>
      </c>
      <c r="M9" s="15" t="s">
        <v>172</v>
      </c>
      <c r="N9" s="15" t="s">
        <v>51</v>
      </c>
      <c r="O9" s="15" t="s">
        <v>173</v>
      </c>
      <c r="P9" s="15" t="s">
        <v>174</v>
      </c>
      <c r="Q9" s="15" t="s">
        <v>54</v>
      </c>
      <c r="R9" s="15" t="s">
        <v>175</v>
      </c>
      <c r="S9" s="15" t="s">
        <v>176</v>
      </c>
      <c r="T9" s="17" t="s">
        <v>177</v>
      </c>
      <c r="U9" s="30" t="s">
        <v>178</v>
      </c>
      <c r="V9" s="31" t="s">
        <v>179</v>
      </c>
      <c r="W9" s="14" t="s">
        <v>180</v>
      </c>
      <c r="X9" s="14" t="s">
        <v>181</v>
      </c>
      <c r="Y9" s="14" t="s">
        <v>180</v>
      </c>
      <c r="Z9" s="19"/>
      <c r="AA9" s="19"/>
      <c r="AB9" s="19"/>
      <c r="AC9" s="20" t="s">
        <v>182</v>
      </c>
      <c r="AD9" s="21">
        <v>547422813</v>
      </c>
      <c r="AE9" s="20" t="s">
        <v>183</v>
      </c>
      <c r="AF9" s="22"/>
      <c r="AG9" s="20" t="s">
        <v>182</v>
      </c>
      <c r="AH9" s="21">
        <v>547422813</v>
      </c>
      <c r="AI9" s="20" t="s">
        <v>183</v>
      </c>
    </row>
    <row r="10" spans="1:38" ht="30" customHeight="1" x14ac:dyDescent="0.25">
      <c r="A10" s="13">
        <v>49459902</v>
      </c>
      <c r="B10" s="32" t="s">
        <v>184</v>
      </c>
      <c r="C10" s="14" t="s">
        <v>68</v>
      </c>
      <c r="D10" s="14" t="s">
        <v>185</v>
      </c>
      <c r="E10" s="15" t="s">
        <v>186</v>
      </c>
      <c r="F10" s="15" t="s">
        <v>187</v>
      </c>
      <c r="G10" s="15" t="s">
        <v>188</v>
      </c>
      <c r="H10" s="15" t="s">
        <v>189</v>
      </c>
      <c r="I10" s="16">
        <v>239</v>
      </c>
      <c r="J10" s="16"/>
      <c r="K10" s="15" t="s">
        <v>48</v>
      </c>
      <c r="L10" s="15" t="s">
        <v>190</v>
      </c>
      <c r="M10" s="15" t="s">
        <v>191</v>
      </c>
      <c r="N10" s="15" t="s">
        <v>51</v>
      </c>
      <c r="O10" s="15" t="s">
        <v>192</v>
      </c>
      <c r="P10" s="15" t="s">
        <v>193</v>
      </c>
      <c r="Q10" s="15" t="s">
        <v>54</v>
      </c>
      <c r="R10" s="15" t="s">
        <v>194</v>
      </c>
      <c r="S10" s="15" t="s">
        <v>195</v>
      </c>
      <c r="T10" s="17" t="s">
        <v>57</v>
      </c>
      <c r="U10" s="18" t="s">
        <v>58</v>
      </c>
      <c r="V10" s="14" t="s">
        <v>196</v>
      </c>
      <c r="W10" s="14" t="s">
        <v>197</v>
      </c>
      <c r="X10" s="14" t="s">
        <v>198</v>
      </c>
      <c r="Y10" s="14" t="s">
        <v>197</v>
      </c>
      <c r="Z10" s="19"/>
      <c r="AA10" s="19"/>
      <c r="AB10" s="19"/>
      <c r="AC10" s="20" t="s">
        <v>199</v>
      </c>
      <c r="AD10" s="21">
        <v>546410159</v>
      </c>
      <c r="AE10" s="20" t="s">
        <v>200</v>
      </c>
      <c r="AF10" s="22"/>
      <c r="AG10" s="20"/>
      <c r="AH10" s="20"/>
      <c r="AI10" s="20"/>
    </row>
    <row r="11" spans="1:38" ht="30" customHeight="1" x14ac:dyDescent="0.25">
      <c r="A11" s="13">
        <v>45671761</v>
      </c>
      <c r="B11" s="32" t="s">
        <v>201</v>
      </c>
      <c r="C11" s="29" t="s">
        <v>68</v>
      </c>
      <c r="D11" s="29" t="s">
        <v>202</v>
      </c>
      <c r="E11" s="15" t="s">
        <v>203</v>
      </c>
      <c r="F11" s="15" t="s">
        <v>204</v>
      </c>
      <c r="G11" s="15" t="s">
        <v>205</v>
      </c>
      <c r="H11" s="15" t="s">
        <v>206</v>
      </c>
      <c r="I11" s="16">
        <v>1</v>
      </c>
      <c r="J11" s="16"/>
      <c r="K11" s="15" t="s">
        <v>48</v>
      </c>
      <c r="L11" s="15" t="s">
        <v>207</v>
      </c>
      <c r="M11" s="15" t="s">
        <v>208</v>
      </c>
      <c r="N11" s="15" t="s">
        <v>51</v>
      </c>
      <c r="O11" s="15" t="s">
        <v>209</v>
      </c>
      <c r="P11" s="15" t="s">
        <v>210</v>
      </c>
      <c r="Q11" s="15" t="s">
        <v>54</v>
      </c>
      <c r="R11" s="15" t="s">
        <v>211</v>
      </c>
      <c r="S11" s="15" t="s">
        <v>212</v>
      </c>
      <c r="T11" s="17" t="s">
        <v>177</v>
      </c>
      <c r="U11" s="30" t="s">
        <v>213</v>
      </c>
      <c r="V11" s="26">
        <v>515258057</v>
      </c>
      <c r="W11" s="14" t="s">
        <v>214</v>
      </c>
      <c r="X11" s="14" t="s">
        <v>215</v>
      </c>
      <c r="Y11" s="17" t="s">
        <v>216</v>
      </c>
      <c r="Z11" s="19" t="s">
        <v>217</v>
      </c>
      <c r="AA11" s="27">
        <v>515258229</v>
      </c>
      <c r="AB11" s="19" t="s">
        <v>216</v>
      </c>
      <c r="AC11" s="20" t="s">
        <v>218</v>
      </c>
      <c r="AD11" s="21">
        <v>515258229</v>
      </c>
      <c r="AE11" s="20" t="s">
        <v>219</v>
      </c>
      <c r="AF11" s="22"/>
      <c r="AG11" s="20" t="s">
        <v>218</v>
      </c>
      <c r="AH11" s="21">
        <v>515258229</v>
      </c>
      <c r="AI11" s="20" t="s">
        <v>219</v>
      </c>
    </row>
    <row r="12" spans="1:38" ht="30" customHeight="1" x14ac:dyDescent="0.25">
      <c r="A12" s="13" t="s">
        <v>221</v>
      </c>
      <c r="B12" s="32" t="s">
        <v>220</v>
      </c>
      <c r="C12" s="29" t="s">
        <v>68</v>
      </c>
      <c r="D12" s="29" t="s">
        <v>222</v>
      </c>
      <c r="E12" s="15" t="s">
        <v>223</v>
      </c>
      <c r="F12" s="15" t="s">
        <v>224</v>
      </c>
      <c r="G12" s="15" t="s">
        <v>225</v>
      </c>
      <c r="H12" s="15" t="s">
        <v>226</v>
      </c>
      <c r="I12" s="16">
        <v>104</v>
      </c>
      <c r="J12" s="16"/>
      <c r="K12" s="15" t="s">
        <v>227</v>
      </c>
      <c r="L12" s="15" t="s">
        <v>228</v>
      </c>
      <c r="M12" s="15" t="s">
        <v>229</v>
      </c>
      <c r="N12" s="15" t="s">
        <v>51</v>
      </c>
      <c r="O12" s="15" t="s">
        <v>230</v>
      </c>
      <c r="P12" s="15" t="s">
        <v>231</v>
      </c>
      <c r="Q12" s="15" t="s">
        <v>54</v>
      </c>
      <c r="R12" s="15" t="s">
        <v>232</v>
      </c>
      <c r="S12" s="15" t="s">
        <v>233</v>
      </c>
      <c r="T12" s="17" t="s">
        <v>177</v>
      </c>
      <c r="U12" s="30" t="s">
        <v>234</v>
      </c>
      <c r="V12" s="26" t="s">
        <v>235</v>
      </c>
      <c r="W12" s="14" t="s">
        <v>236</v>
      </c>
      <c r="X12" s="14" t="s">
        <v>237</v>
      </c>
      <c r="Y12" s="17" t="s">
        <v>238</v>
      </c>
      <c r="Z12" s="19"/>
      <c r="AA12" s="19"/>
      <c r="AB12" s="19"/>
      <c r="AC12" s="20" t="s">
        <v>239</v>
      </c>
      <c r="AD12" s="21">
        <v>515300666</v>
      </c>
      <c r="AE12" s="20" t="s">
        <v>240</v>
      </c>
      <c r="AF12" s="22"/>
      <c r="AG12" s="20"/>
      <c r="AH12" s="20"/>
      <c r="AI12" s="20"/>
    </row>
    <row r="13" spans="1:38" ht="30" customHeight="1" x14ac:dyDescent="0.25">
      <c r="A13" s="13">
        <v>45671702</v>
      </c>
      <c r="B13" s="32" t="s">
        <v>241</v>
      </c>
      <c r="C13" s="29" t="s">
        <v>68</v>
      </c>
      <c r="D13" s="29" t="s">
        <v>242</v>
      </c>
      <c r="E13" s="15" t="s">
        <v>243</v>
      </c>
      <c r="F13" s="15" t="s">
        <v>244</v>
      </c>
      <c r="G13" s="15" t="s">
        <v>245</v>
      </c>
      <c r="H13" s="15" t="s">
        <v>246</v>
      </c>
      <c r="I13" s="16">
        <v>1</v>
      </c>
      <c r="J13" s="16"/>
      <c r="K13" s="15" t="s">
        <v>48</v>
      </c>
      <c r="L13" s="15" t="s">
        <v>247</v>
      </c>
      <c r="M13" s="15" t="s">
        <v>248</v>
      </c>
      <c r="N13" s="15" t="s">
        <v>51</v>
      </c>
      <c r="O13" s="15" t="s">
        <v>249</v>
      </c>
      <c r="P13" s="15" t="s">
        <v>250</v>
      </c>
      <c r="Q13" s="15" t="s">
        <v>54</v>
      </c>
      <c r="R13" s="15" t="s">
        <v>251</v>
      </c>
      <c r="S13" s="15" t="s">
        <v>252</v>
      </c>
      <c r="T13" s="17" t="s">
        <v>177</v>
      </c>
      <c r="U13" s="30" t="s">
        <v>253</v>
      </c>
      <c r="V13" s="14" t="s">
        <v>254</v>
      </c>
      <c r="W13" s="14" t="s">
        <v>255</v>
      </c>
      <c r="X13" s="14" t="s">
        <v>256</v>
      </c>
      <c r="Y13" s="17" t="s">
        <v>257</v>
      </c>
      <c r="Z13" s="19"/>
      <c r="AA13" s="19"/>
      <c r="AB13" s="19"/>
      <c r="AC13" s="20" t="s">
        <v>258</v>
      </c>
      <c r="AD13" s="21">
        <v>515252250</v>
      </c>
      <c r="AE13" s="20" t="s">
        <v>257</v>
      </c>
      <c r="AF13" s="22"/>
      <c r="AG13" s="20"/>
      <c r="AH13" s="20"/>
      <c r="AI13" s="20"/>
    </row>
    <row r="14" spans="1:38" ht="30" customHeight="1" x14ac:dyDescent="0.25">
      <c r="A14" s="13">
        <v>92584</v>
      </c>
      <c r="B14" s="32" t="s">
        <v>259</v>
      </c>
      <c r="C14" s="33" t="s">
        <v>260</v>
      </c>
      <c r="D14" s="29" t="s">
        <v>261</v>
      </c>
      <c r="E14" s="15" t="s">
        <v>262</v>
      </c>
      <c r="F14" s="15" t="s">
        <v>263</v>
      </c>
      <c r="G14" s="15" t="s">
        <v>264</v>
      </c>
      <c r="H14" s="15" t="s">
        <v>265</v>
      </c>
      <c r="I14" s="16">
        <v>2675</v>
      </c>
      <c r="J14" s="16">
        <v>11</v>
      </c>
      <c r="K14" s="15" t="s">
        <v>48</v>
      </c>
      <c r="L14" s="15" t="s">
        <v>266</v>
      </c>
      <c r="M14" s="15" t="s">
        <v>267</v>
      </c>
      <c r="N14" s="15" t="s">
        <v>51</v>
      </c>
      <c r="O14" s="15" t="s">
        <v>268</v>
      </c>
      <c r="P14" s="15" t="s">
        <v>269</v>
      </c>
      <c r="Q14" s="15" t="s">
        <v>54</v>
      </c>
      <c r="R14" s="15" t="s">
        <v>270</v>
      </c>
      <c r="S14" s="15" t="s">
        <v>271</v>
      </c>
      <c r="T14" s="17" t="s">
        <v>272</v>
      </c>
      <c r="U14" s="30" t="s">
        <v>273</v>
      </c>
      <c r="V14" s="14" t="s">
        <v>274</v>
      </c>
      <c r="W14" s="14" t="s">
        <v>275</v>
      </c>
      <c r="X14" s="14" t="s">
        <v>276</v>
      </c>
      <c r="Y14" s="17" t="s">
        <v>277</v>
      </c>
      <c r="Z14" s="19" t="s">
        <v>278</v>
      </c>
      <c r="AA14" s="27">
        <v>515215229</v>
      </c>
      <c r="AB14" s="19" t="s">
        <v>279</v>
      </c>
      <c r="AC14" s="20" t="s">
        <v>280</v>
      </c>
      <c r="AD14" s="20" t="s">
        <v>281</v>
      </c>
      <c r="AE14" s="20" t="s">
        <v>282</v>
      </c>
      <c r="AF14" s="22"/>
      <c r="AG14" s="20" t="s">
        <v>283</v>
      </c>
      <c r="AH14" s="20" t="s">
        <v>284</v>
      </c>
      <c r="AI14" s="20" t="s">
        <v>285</v>
      </c>
    </row>
    <row r="15" spans="1:38" ht="30" customHeight="1" x14ac:dyDescent="0.25">
      <c r="A15" s="13">
        <v>55301</v>
      </c>
      <c r="B15" s="32" t="s">
        <v>286</v>
      </c>
      <c r="C15" s="14" t="s">
        <v>287</v>
      </c>
      <c r="D15" s="14" t="s">
        <v>288</v>
      </c>
      <c r="E15" s="15" t="s">
        <v>289</v>
      </c>
      <c r="F15" s="15" t="s">
        <v>290</v>
      </c>
      <c r="G15" s="15" t="s">
        <v>264</v>
      </c>
      <c r="H15" s="15" t="s">
        <v>291</v>
      </c>
      <c r="I15" s="16">
        <v>1594</v>
      </c>
      <c r="J15" s="16">
        <v>19</v>
      </c>
      <c r="K15" s="15" t="s">
        <v>48</v>
      </c>
      <c r="L15" s="15" t="s">
        <v>292</v>
      </c>
      <c r="M15" s="15" t="s">
        <v>293</v>
      </c>
      <c r="N15" s="15" t="s">
        <v>51</v>
      </c>
      <c r="O15" s="15" t="s">
        <v>294</v>
      </c>
      <c r="P15" s="15" t="s">
        <v>295</v>
      </c>
      <c r="Q15" s="15" t="s">
        <v>54</v>
      </c>
      <c r="R15" s="15" t="s">
        <v>296</v>
      </c>
      <c r="S15" s="15" t="s">
        <v>271</v>
      </c>
      <c r="T15" s="17" t="s">
        <v>57</v>
      </c>
      <c r="U15" s="18" t="s">
        <v>58</v>
      </c>
      <c r="V15" s="26" t="s">
        <v>297</v>
      </c>
      <c r="W15" s="14" t="s">
        <v>298</v>
      </c>
      <c r="X15" s="14" t="s">
        <v>299</v>
      </c>
      <c r="Y15" s="17" t="s">
        <v>300</v>
      </c>
      <c r="Z15" s="19" t="s">
        <v>301</v>
      </c>
      <c r="AA15" s="27">
        <v>515248538</v>
      </c>
      <c r="AB15" s="19" t="s">
        <v>302</v>
      </c>
      <c r="AC15" s="20" t="s">
        <v>303</v>
      </c>
      <c r="AD15" s="21">
        <v>515225280</v>
      </c>
      <c r="AE15" s="20" t="s">
        <v>304</v>
      </c>
      <c r="AF15" s="22"/>
      <c r="AG15" s="20" t="s">
        <v>305</v>
      </c>
      <c r="AH15" s="21">
        <v>515225280</v>
      </c>
      <c r="AI15" s="20" t="s">
        <v>306</v>
      </c>
    </row>
    <row r="16" spans="1:38" ht="30" customHeight="1" x14ac:dyDescent="0.25">
      <c r="A16" s="13">
        <v>92738</v>
      </c>
      <c r="B16" s="32" t="s">
        <v>307</v>
      </c>
      <c r="C16" s="34" t="s">
        <v>68</v>
      </c>
      <c r="D16" s="35" t="s">
        <v>5</v>
      </c>
      <c r="E16" s="15" t="s">
        <v>308</v>
      </c>
      <c r="F16" s="15" t="s">
        <v>309</v>
      </c>
      <c r="G16" s="15" t="s">
        <v>264</v>
      </c>
      <c r="H16" s="15" t="s">
        <v>310</v>
      </c>
      <c r="I16" s="16">
        <v>129</v>
      </c>
      <c r="J16" s="16">
        <v>8</v>
      </c>
      <c r="K16" s="15" t="s">
        <v>155</v>
      </c>
      <c r="L16" s="15" t="s">
        <v>311</v>
      </c>
      <c r="M16" s="15" t="s">
        <v>312</v>
      </c>
      <c r="N16" s="15" t="s">
        <v>122</v>
      </c>
      <c r="O16" s="15" t="s">
        <v>313</v>
      </c>
      <c r="P16" s="15" t="s">
        <v>314</v>
      </c>
      <c r="Q16" s="15" t="s">
        <v>125</v>
      </c>
      <c r="R16" s="15" t="s">
        <v>315</v>
      </c>
      <c r="S16" s="15" t="s">
        <v>271</v>
      </c>
      <c r="T16" s="17" t="s">
        <v>316</v>
      </c>
      <c r="U16" s="30" t="s">
        <v>317</v>
      </c>
      <c r="V16" s="26">
        <v>515282215</v>
      </c>
      <c r="W16" s="14" t="s">
        <v>318</v>
      </c>
      <c r="X16" s="14" t="s">
        <v>319</v>
      </c>
      <c r="Y16" s="17" t="s">
        <v>320</v>
      </c>
      <c r="Z16" s="19"/>
      <c r="AA16" s="19"/>
      <c r="AB16" s="19"/>
      <c r="AC16" s="20" t="s">
        <v>321</v>
      </c>
      <c r="AD16" s="21">
        <v>515282217</v>
      </c>
      <c r="AE16" s="20" t="s">
        <v>322</v>
      </c>
      <c r="AF16" s="22"/>
      <c r="AG16" s="20" t="s">
        <v>323</v>
      </c>
      <c r="AH16" s="21">
        <v>776488684</v>
      </c>
      <c r="AI16" s="20" t="s">
        <v>324</v>
      </c>
    </row>
    <row r="17" spans="1:38" ht="30" customHeight="1" x14ac:dyDescent="0.25">
      <c r="A17" s="13">
        <v>67011748</v>
      </c>
      <c r="B17" s="32" t="s">
        <v>325</v>
      </c>
      <c r="C17" s="14" t="s">
        <v>68</v>
      </c>
      <c r="D17" s="14" t="s">
        <v>326</v>
      </c>
      <c r="E17" s="15" t="s">
        <v>327</v>
      </c>
      <c r="F17" s="15" t="s">
        <v>328</v>
      </c>
      <c r="G17" s="15" t="s">
        <v>264</v>
      </c>
      <c r="H17" s="15" t="s">
        <v>329</v>
      </c>
      <c r="I17" s="16">
        <v>247</v>
      </c>
      <c r="J17" s="16">
        <v>15</v>
      </c>
      <c r="K17" s="15" t="s">
        <v>48</v>
      </c>
      <c r="L17" s="15" t="s">
        <v>330</v>
      </c>
      <c r="M17" s="15" t="s">
        <v>331</v>
      </c>
      <c r="N17" s="15" t="s">
        <v>122</v>
      </c>
      <c r="O17" s="15" t="s">
        <v>332</v>
      </c>
      <c r="P17" s="15" t="s">
        <v>333</v>
      </c>
      <c r="Q17" s="15" t="s">
        <v>125</v>
      </c>
      <c r="R17" s="15" t="s">
        <v>334</v>
      </c>
      <c r="S17" s="15" t="s">
        <v>271</v>
      </c>
      <c r="T17" s="17" t="s">
        <v>57</v>
      </c>
      <c r="U17" s="18" t="s">
        <v>58</v>
      </c>
      <c r="V17" s="14" t="s">
        <v>335</v>
      </c>
      <c r="W17" s="14"/>
      <c r="X17" s="14" t="s">
        <v>336</v>
      </c>
      <c r="Y17" s="17" t="s">
        <v>336</v>
      </c>
      <c r="Z17" s="19" t="s">
        <v>337</v>
      </c>
      <c r="AA17" s="27">
        <v>727940911</v>
      </c>
      <c r="AB17" s="19" t="s">
        <v>336</v>
      </c>
      <c r="AC17" s="20" t="s">
        <v>338</v>
      </c>
      <c r="AD17" s="21">
        <v>727940917</v>
      </c>
      <c r="AE17" s="20" t="s">
        <v>336</v>
      </c>
      <c r="AF17" s="22" t="s">
        <v>339</v>
      </c>
      <c r="AG17" s="20" t="s">
        <v>340</v>
      </c>
      <c r="AH17" s="21">
        <v>727940917</v>
      </c>
      <c r="AI17" s="20" t="s">
        <v>336</v>
      </c>
    </row>
    <row r="18" spans="1:38" ht="30" customHeight="1" x14ac:dyDescent="0.25">
      <c r="A18" s="13">
        <v>70285314</v>
      </c>
      <c r="B18" s="32" t="s">
        <v>341</v>
      </c>
      <c r="C18" s="14" t="s">
        <v>68</v>
      </c>
      <c r="D18" s="14" t="s">
        <v>342</v>
      </c>
      <c r="E18" s="15" t="s">
        <v>343</v>
      </c>
      <c r="F18" s="15" t="s">
        <v>344</v>
      </c>
      <c r="G18" s="15" t="s">
        <v>264</v>
      </c>
      <c r="H18" s="15" t="s">
        <v>345</v>
      </c>
      <c r="I18" s="16">
        <v>1277</v>
      </c>
      <c r="J18" s="16">
        <v>8</v>
      </c>
      <c r="K18" s="15" t="s">
        <v>48</v>
      </c>
      <c r="L18" s="15" t="s">
        <v>346</v>
      </c>
      <c r="M18" s="15" t="s">
        <v>347</v>
      </c>
      <c r="N18" s="15" t="s">
        <v>122</v>
      </c>
      <c r="O18" s="15" t="s">
        <v>348</v>
      </c>
      <c r="P18" s="15" t="s">
        <v>349</v>
      </c>
      <c r="Q18" s="15" t="s">
        <v>125</v>
      </c>
      <c r="R18" s="15" t="s">
        <v>350</v>
      </c>
      <c r="S18" s="15" t="s">
        <v>271</v>
      </c>
      <c r="T18" s="17" t="s">
        <v>57</v>
      </c>
      <c r="U18" s="18" t="s">
        <v>58</v>
      </c>
      <c r="V18" s="26" t="s">
        <v>351</v>
      </c>
      <c r="W18" s="14" t="s">
        <v>352</v>
      </c>
      <c r="X18" s="14" t="s">
        <v>353</v>
      </c>
      <c r="Y18" s="17" t="s">
        <v>352</v>
      </c>
      <c r="Z18" s="19"/>
      <c r="AA18" s="19"/>
      <c r="AB18" s="19"/>
      <c r="AC18" s="20" t="s">
        <v>354</v>
      </c>
      <c r="AD18" s="21">
        <v>515224144</v>
      </c>
      <c r="AE18" s="20" t="s">
        <v>352</v>
      </c>
      <c r="AF18" s="22"/>
      <c r="AG18" s="20" t="s">
        <v>355</v>
      </c>
      <c r="AH18" s="21">
        <v>515224353</v>
      </c>
      <c r="AI18" s="20" t="s">
        <v>352</v>
      </c>
    </row>
    <row r="19" spans="1:38" ht="30" customHeight="1" x14ac:dyDescent="0.25">
      <c r="A19" s="13">
        <v>70841683</v>
      </c>
      <c r="B19" s="32" t="s">
        <v>356</v>
      </c>
      <c r="C19" s="14" t="s">
        <v>68</v>
      </c>
      <c r="D19" s="14" t="s">
        <v>357</v>
      </c>
      <c r="E19" s="15" t="s">
        <v>358</v>
      </c>
      <c r="F19" s="15" t="s">
        <v>359</v>
      </c>
      <c r="G19" s="15" t="s">
        <v>264</v>
      </c>
      <c r="H19" s="15" t="s">
        <v>360</v>
      </c>
      <c r="I19" s="16">
        <v>955</v>
      </c>
      <c r="J19" s="16">
        <v>6</v>
      </c>
      <c r="K19" s="15" t="s">
        <v>48</v>
      </c>
      <c r="L19" s="15" t="s">
        <v>361</v>
      </c>
      <c r="M19" s="15" t="s">
        <v>362</v>
      </c>
      <c r="N19" s="15" t="s">
        <v>122</v>
      </c>
      <c r="O19" s="15" t="s">
        <v>363</v>
      </c>
      <c r="P19" s="15" t="s">
        <v>364</v>
      </c>
      <c r="Q19" s="15" t="s">
        <v>125</v>
      </c>
      <c r="R19" s="15" t="s">
        <v>365</v>
      </c>
      <c r="S19" s="15" t="s">
        <v>271</v>
      </c>
      <c r="T19" s="17" t="s">
        <v>57</v>
      </c>
      <c r="U19" s="18" t="s">
        <v>58</v>
      </c>
      <c r="V19" s="26" t="s">
        <v>366</v>
      </c>
      <c r="W19" s="14" t="s">
        <v>367</v>
      </c>
      <c r="X19" s="14" t="s">
        <v>368</v>
      </c>
      <c r="Y19" s="17" t="s">
        <v>367</v>
      </c>
      <c r="Z19" s="19"/>
      <c r="AA19" s="27"/>
      <c r="AB19" s="19"/>
      <c r="AC19" s="20" t="s">
        <v>369</v>
      </c>
      <c r="AD19" s="21">
        <v>515260077</v>
      </c>
      <c r="AE19" s="20" t="s">
        <v>370</v>
      </c>
      <c r="AF19" s="22"/>
      <c r="AG19" s="20" t="s">
        <v>369</v>
      </c>
      <c r="AH19" s="21">
        <v>515260077</v>
      </c>
      <c r="AI19" s="20" t="s">
        <v>370</v>
      </c>
    </row>
    <row r="20" spans="1:38" ht="30" customHeight="1" x14ac:dyDescent="0.25">
      <c r="A20" s="13">
        <v>638081</v>
      </c>
      <c r="B20" s="12" t="s">
        <v>371</v>
      </c>
      <c r="C20" s="14" t="s">
        <v>68</v>
      </c>
      <c r="D20" s="14" t="s">
        <v>372</v>
      </c>
      <c r="E20" s="15" t="s">
        <v>373</v>
      </c>
      <c r="F20" s="15" t="s">
        <v>374</v>
      </c>
      <c r="G20" s="15" t="s">
        <v>375</v>
      </c>
      <c r="H20" s="15" t="s">
        <v>360</v>
      </c>
      <c r="I20" s="16">
        <v>956</v>
      </c>
      <c r="J20" s="16">
        <v>8</v>
      </c>
      <c r="K20" s="15" t="s">
        <v>48</v>
      </c>
      <c r="L20" s="15" t="s">
        <v>376</v>
      </c>
      <c r="M20" s="15" t="s">
        <v>377</v>
      </c>
      <c r="N20" s="15" t="s">
        <v>51</v>
      </c>
      <c r="O20" s="15" t="s">
        <v>378</v>
      </c>
      <c r="P20" s="15" t="s">
        <v>379</v>
      </c>
      <c r="Q20" s="15" t="s">
        <v>54</v>
      </c>
      <c r="R20" s="15" t="s">
        <v>380</v>
      </c>
      <c r="S20" s="15" t="s">
        <v>271</v>
      </c>
      <c r="T20" s="17" t="s">
        <v>57</v>
      </c>
      <c r="U20" s="18" t="s">
        <v>58</v>
      </c>
      <c r="V20" s="26" t="s">
        <v>381</v>
      </c>
      <c r="W20" s="14" t="s">
        <v>382</v>
      </c>
      <c r="X20" s="14" t="s">
        <v>383</v>
      </c>
      <c r="Y20" s="17" t="s">
        <v>382</v>
      </c>
      <c r="Z20" s="19" t="s">
        <v>384</v>
      </c>
      <c r="AA20" s="27">
        <v>515224547</v>
      </c>
      <c r="AB20" s="19" t="s">
        <v>385</v>
      </c>
      <c r="AC20" s="20" t="s">
        <v>386</v>
      </c>
      <c r="AD20" s="21">
        <v>515224547</v>
      </c>
      <c r="AE20" s="20" t="s">
        <v>387</v>
      </c>
      <c r="AF20" s="22"/>
      <c r="AG20" s="20" t="s">
        <v>377</v>
      </c>
      <c r="AH20" s="21">
        <v>515224547</v>
      </c>
      <c r="AI20" s="20" t="s">
        <v>383</v>
      </c>
    </row>
    <row r="21" spans="1:38" ht="30" customHeight="1" x14ac:dyDescent="0.25">
      <c r="A21" s="13">
        <v>49438867</v>
      </c>
      <c r="B21" s="12" t="s">
        <v>388</v>
      </c>
      <c r="C21" s="14" t="s">
        <v>68</v>
      </c>
      <c r="D21" s="14" t="s">
        <v>389</v>
      </c>
      <c r="E21" s="15" t="s">
        <v>390</v>
      </c>
      <c r="F21" s="15" t="s">
        <v>391</v>
      </c>
      <c r="G21" s="15" t="s">
        <v>392</v>
      </c>
      <c r="H21" s="15" t="s">
        <v>393</v>
      </c>
      <c r="I21" s="16">
        <v>945</v>
      </c>
      <c r="J21" s="16">
        <v>4</v>
      </c>
      <c r="K21" s="15" t="s">
        <v>155</v>
      </c>
      <c r="L21" s="15" t="s">
        <v>394</v>
      </c>
      <c r="M21" s="15" t="s">
        <v>395</v>
      </c>
      <c r="N21" s="15" t="s">
        <v>51</v>
      </c>
      <c r="O21" s="15" t="s">
        <v>396</v>
      </c>
      <c r="P21" s="15" t="s">
        <v>397</v>
      </c>
      <c r="Q21" s="15" t="s">
        <v>54</v>
      </c>
      <c r="R21" s="15" t="s">
        <v>398</v>
      </c>
      <c r="S21" s="15" t="s">
        <v>271</v>
      </c>
      <c r="T21" s="17" t="s">
        <v>57</v>
      </c>
      <c r="U21" s="18" t="s">
        <v>58</v>
      </c>
      <c r="V21" s="14" t="s">
        <v>399</v>
      </c>
      <c r="W21" s="14" t="s">
        <v>400</v>
      </c>
      <c r="X21" s="14" t="s">
        <v>401</v>
      </c>
      <c r="Y21" s="17" t="s">
        <v>402</v>
      </c>
      <c r="Z21" s="19"/>
      <c r="AA21" s="19"/>
      <c r="AB21" s="19"/>
      <c r="AC21" s="20" t="s">
        <v>403</v>
      </c>
      <c r="AD21" s="21">
        <v>515266176</v>
      </c>
      <c r="AE21" s="20" t="s">
        <v>402</v>
      </c>
      <c r="AF21" s="22"/>
      <c r="AG21" s="20" t="s">
        <v>404</v>
      </c>
      <c r="AH21" s="21">
        <v>515266162</v>
      </c>
      <c r="AI21" s="20" t="s">
        <v>405</v>
      </c>
    </row>
    <row r="22" spans="1:38" ht="30" customHeight="1" x14ac:dyDescent="0.25">
      <c r="A22" s="13">
        <v>44993412</v>
      </c>
      <c r="B22" s="12" t="s">
        <v>406</v>
      </c>
      <c r="C22" s="14" t="s">
        <v>68</v>
      </c>
      <c r="D22" s="14" t="s">
        <v>407</v>
      </c>
      <c r="E22" s="15" t="s">
        <v>408</v>
      </c>
      <c r="F22" s="15" t="s">
        <v>409</v>
      </c>
      <c r="G22" s="15" t="s">
        <v>103</v>
      </c>
      <c r="H22" s="15" t="s">
        <v>410</v>
      </c>
      <c r="I22" s="16">
        <v>234</v>
      </c>
      <c r="J22" s="16">
        <v>4</v>
      </c>
      <c r="K22" s="15" t="s">
        <v>48</v>
      </c>
      <c r="L22" s="15" t="s">
        <v>411</v>
      </c>
      <c r="M22" s="15" t="s">
        <v>412</v>
      </c>
      <c r="N22" s="15" t="s">
        <v>122</v>
      </c>
      <c r="O22" s="15" t="s">
        <v>413</v>
      </c>
      <c r="P22" s="15" t="s">
        <v>414</v>
      </c>
      <c r="Q22" s="15" t="s">
        <v>125</v>
      </c>
      <c r="R22" s="15" t="s">
        <v>415</v>
      </c>
      <c r="S22" s="15" t="s">
        <v>56</v>
      </c>
      <c r="T22" s="17" t="s">
        <v>57</v>
      </c>
      <c r="U22" s="18" t="s">
        <v>58</v>
      </c>
      <c r="V22" s="14" t="s">
        <v>416</v>
      </c>
      <c r="W22" s="14" t="s">
        <v>417</v>
      </c>
      <c r="X22" s="14" t="s">
        <v>418</v>
      </c>
      <c r="Y22" s="17" t="s">
        <v>419</v>
      </c>
      <c r="Z22" s="19"/>
      <c r="AA22" s="27"/>
      <c r="AB22" s="19"/>
      <c r="AC22" s="20" t="s">
        <v>420</v>
      </c>
      <c r="AD22" s="21">
        <v>723284260</v>
      </c>
      <c r="AE22" s="20" t="s">
        <v>421</v>
      </c>
      <c r="AF22" s="22"/>
      <c r="AG22" s="20"/>
      <c r="AH22" s="21"/>
      <c r="AI22" s="20"/>
    </row>
    <row r="23" spans="1:38" ht="30" customHeight="1" x14ac:dyDescent="0.25">
      <c r="A23" s="13">
        <v>566772</v>
      </c>
      <c r="B23" s="12" t="s">
        <v>422</v>
      </c>
      <c r="C23" s="14" t="s">
        <v>68</v>
      </c>
      <c r="D23" s="14" t="s">
        <v>423</v>
      </c>
      <c r="E23" s="15" t="s">
        <v>424</v>
      </c>
      <c r="F23" s="15" t="s">
        <v>425</v>
      </c>
      <c r="G23" s="15" t="s">
        <v>103</v>
      </c>
      <c r="H23" s="15" t="s">
        <v>426</v>
      </c>
      <c r="I23" s="16">
        <v>254</v>
      </c>
      <c r="J23" s="16">
        <v>23</v>
      </c>
      <c r="K23" s="15" t="s">
        <v>48</v>
      </c>
      <c r="L23" s="15" t="s">
        <v>427</v>
      </c>
      <c r="M23" s="15" t="s">
        <v>428</v>
      </c>
      <c r="N23" s="15" t="s">
        <v>122</v>
      </c>
      <c r="O23" s="15" t="s">
        <v>429</v>
      </c>
      <c r="P23" s="15" t="s">
        <v>430</v>
      </c>
      <c r="Q23" s="15" t="s">
        <v>125</v>
      </c>
      <c r="R23" s="15" t="s">
        <v>431</v>
      </c>
      <c r="S23" s="15" t="s">
        <v>56</v>
      </c>
      <c r="T23" s="17" t="s">
        <v>57</v>
      </c>
      <c r="U23" s="18" t="s">
        <v>58</v>
      </c>
      <c r="V23" s="14" t="s">
        <v>432</v>
      </c>
      <c r="W23" s="14" t="s">
        <v>433</v>
      </c>
      <c r="X23" s="14" t="s">
        <v>434</v>
      </c>
      <c r="Y23" s="17" t="s">
        <v>435</v>
      </c>
      <c r="Z23" s="19" t="s">
        <v>164</v>
      </c>
      <c r="AA23" s="19" t="s">
        <v>164</v>
      </c>
      <c r="AB23" s="19" t="s">
        <v>164</v>
      </c>
      <c r="AC23" s="20" t="s">
        <v>164</v>
      </c>
      <c r="AD23" s="20" t="s">
        <v>164</v>
      </c>
      <c r="AE23" s="20" t="s">
        <v>164</v>
      </c>
      <c r="AF23" s="20" t="s">
        <v>164</v>
      </c>
      <c r="AG23" s="20" t="s">
        <v>164</v>
      </c>
      <c r="AH23" s="20" t="s">
        <v>164</v>
      </c>
      <c r="AI23" s="20" t="s">
        <v>164</v>
      </c>
    </row>
    <row r="24" spans="1:38" ht="30" customHeight="1" x14ac:dyDescent="0.25">
      <c r="A24" s="13">
        <v>566381</v>
      </c>
      <c r="B24" s="12" t="s">
        <v>436</v>
      </c>
      <c r="C24" s="14" t="s">
        <v>437</v>
      </c>
      <c r="D24" s="14" t="s">
        <v>438</v>
      </c>
      <c r="E24" s="15" t="s">
        <v>439</v>
      </c>
      <c r="F24" s="15" t="s">
        <v>440</v>
      </c>
      <c r="G24" s="15" t="s">
        <v>441</v>
      </c>
      <c r="H24" s="15" t="s">
        <v>442</v>
      </c>
      <c r="I24" s="16">
        <v>263</v>
      </c>
      <c r="J24" s="16">
        <v>9</v>
      </c>
      <c r="K24" s="15" t="s">
        <v>48</v>
      </c>
      <c r="L24" s="15" t="s">
        <v>443</v>
      </c>
      <c r="M24" s="15" t="s">
        <v>444</v>
      </c>
      <c r="N24" s="15" t="s">
        <v>51</v>
      </c>
      <c r="O24" s="15" t="s">
        <v>445</v>
      </c>
      <c r="P24" s="15" t="s">
        <v>446</v>
      </c>
      <c r="Q24" s="15" t="s">
        <v>54</v>
      </c>
      <c r="R24" s="15" t="s">
        <v>447</v>
      </c>
      <c r="S24" s="15" t="s">
        <v>56</v>
      </c>
      <c r="T24" s="17" t="s">
        <v>57</v>
      </c>
      <c r="U24" s="18" t="s">
        <v>58</v>
      </c>
      <c r="V24" s="26" t="s">
        <v>448</v>
      </c>
      <c r="W24" s="14" t="s">
        <v>449</v>
      </c>
      <c r="X24" s="14" t="s">
        <v>450</v>
      </c>
      <c r="Y24" s="17" t="s">
        <v>451</v>
      </c>
      <c r="Z24" s="19"/>
      <c r="AA24" s="27"/>
      <c r="AB24" s="19"/>
      <c r="AC24" s="20" t="s">
        <v>452</v>
      </c>
      <c r="AD24" s="21">
        <v>541211613</v>
      </c>
      <c r="AE24" s="20" t="s">
        <v>453</v>
      </c>
      <c r="AF24" s="22" t="s">
        <v>454</v>
      </c>
      <c r="AG24" s="20" t="s">
        <v>455</v>
      </c>
      <c r="AH24" s="21" t="s">
        <v>456</v>
      </c>
      <c r="AI24" s="20" t="s">
        <v>457</v>
      </c>
    </row>
    <row r="25" spans="1:38" ht="30" customHeight="1" x14ac:dyDescent="0.25">
      <c r="A25" s="13">
        <v>559415</v>
      </c>
      <c r="B25" s="12" t="s">
        <v>458</v>
      </c>
      <c r="C25" s="14" t="s">
        <v>459</v>
      </c>
      <c r="D25" s="14" t="s">
        <v>460</v>
      </c>
      <c r="E25" s="15" t="s">
        <v>461</v>
      </c>
      <c r="F25" s="15" t="s">
        <v>462</v>
      </c>
      <c r="G25" s="15" t="s">
        <v>103</v>
      </c>
      <c r="H25" s="15" t="s">
        <v>345</v>
      </c>
      <c r="I25" s="16">
        <v>366</v>
      </c>
      <c r="J25" s="16">
        <v>1</v>
      </c>
      <c r="K25" s="15" t="s">
        <v>48</v>
      </c>
      <c r="L25" s="15" t="s">
        <v>463</v>
      </c>
      <c r="M25" s="15" t="s">
        <v>464</v>
      </c>
      <c r="N25" s="15" t="s">
        <v>51</v>
      </c>
      <c r="O25" s="15" t="s">
        <v>465</v>
      </c>
      <c r="P25" s="15" t="s">
        <v>466</v>
      </c>
      <c r="Q25" s="15" t="s">
        <v>54</v>
      </c>
      <c r="R25" s="15" t="s">
        <v>467</v>
      </c>
      <c r="S25" s="15" t="s">
        <v>56</v>
      </c>
      <c r="T25" s="17" t="s">
        <v>57</v>
      </c>
      <c r="U25" s="18" t="s">
        <v>58</v>
      </c>
      <c r="V25" s="26">
        <v>541427191</v>
      </c>
      <c r="W25" s="14"/>
      <c r="X25" s="14" t="s">
        <v>468</v>
      </c>
      <c r="Y25" s="17" t="s">
        <v>469</v>
      </c>
      <c r="Z25" s="19" t="s">
        <v>470</v>
      </c>
      <c r="AA25" s="27">
        <v>541427194</v>
      </c>
      <c r="AB25" s="19" t="s">
        <v>471</v>
      </c>
      <c r="AC25" s="20" t="s">
        <v>472</v>
      </c>
      <c r="AD25" s="20" t="s">
        <v>473</v>
      </c>
      <c r="AE25" s="20" t="s">
        <v>474</v>
      </c>
      <c r="AF25" s="22"/>
      <c r="AG25" s="20" t="s">
        <v>475</v>
      </c>
      <c r="AH25" s="20" t="s">
        <v>476</v>
      </c>
      <c r="AI25" s="20" t="s">
        <v>477</v>
      </c>
    </row>
    <row r="26" spans="1:38" ht="30" customHeight="1" x14ac:dyDescent="0.25">
      <c r="A26" s="13">
        <v>70932581</v>
      </c>
      <c r="B26" s="12" t="s">
        <v>478</v>
      </c>
      <c r="C26" s="33" t="s">
        <v>479</v>
      </c>
      <c r="D26" s="33" t="s">
        <v>480</v>
      </c>
      <c r="E26" s="15" t="s">
        <v>481</v>
      </c>
      <c r="F26" s="15" t="s">
        <v>482</v>
      </c>
      <c r="G26" s="15" t="s">
        <v>103</v>
      </c>
      <c r="H26" s="15" t="s">
        <v>483</v>
      </c>
      <c r="I26" s="16">
        <v>449</v>
      </c>
      <c r="J26" s="16">
        <v>3</v>
      </c>
      <c r="K26" s="15" t="s">
        <v>48</v>
      </c>
      <c r="L26" s="15" t="s">
        <v>484</v>
      </c>
      <c r="M26" s="15" t="s">
        <v>485</v>
      </c>
      <c r="N26" s="15" t="s">
        <v>51</v>
      </c>
      <c r="O26" s="15" t="s">
        <v>486</v>
      </c>
      <c r="P26" s="15" t="s">
        <v>487</v>
      </c>
      <c r="Q26" s="15" t="s">
        <v>54</v>
      </c>
      <c r="R26" s="15" t="s">
        <v>488</v>
      </c>
      <c r="S26" s="15" t="s">
        <v>56</v>
      </c>
      <c r="T26" s="17" t="s">
        <v>489</v>
      </c>
      <c r="U26" s="36" t="s">
        <v>490</v>
      </c>
      <c r="V26" s="14" t="s">
        <v>491</v>
      </c>
      <c r="W26" s="14" t="s">
        <v>492</v>
      </c>
      <c r="X26" s="14" t="s">
        <v>493</v>
      </c>
      <c r="Y26" s="17" t="s">
        <v>494</v>
      </c>
      <c r="Z26" s="19"/>
      <c r="AA26" s="19"/>
      <c r="AB26" s="19"/>
      <c r="AC26" s="20" t="s">
        <v>495</v>
      </c>
      <c r="AD26" s="20" t="s">
        <v>496</v>
      </c>
      <c r="AE26" s="20" t="s">
        <v>497</v>
      </c>
      <c r="AF26" s="22"/>
      <c r="AG26" s="20" t="s">
        <v>495</v>
      </c>
      <c r="AH26" s="20" t="s">
        <v>496</v>
      </c>
      <c r="AI26" s="20" t="s">
        <v>497</v>
      </c>
      <c r="AJ26" s="37" t="s">
        <v>498</v>
      </c>
      <c r="AK26" s="38" t="s">
        <v>499</v>
      </c>
      <c r="AL26" s="37" t="s">
        <v>500</v>
      </c>
    </row>
    <row r="27" spans="1:38" ht="30" customHeight="1" x14ac:dyDescent="0.25">
      <c r="A27" s="13">
        <v>44993633</v>
      </c>
      <c r="B27" s="32" t="s">
        <v>501</v>
      </c>
      <c r="C27" s="14" t="s">
        <v>68</v>
      </c>
      <c r="D27" s="14" t="s">
        <v>502</v>
      </c>
      <c r="E27" s="15" t="s">
        <v>503</v>
      </c>
      <c r="F27" s="15" t="s">
        <v>504</v>
      </c>
      <c r="G27" s="15" t="s">
        <v>45</v>
      </c>
      <c r="H27" s="15" t="s">
        <v>72</v>
      </c>
      <c r="I27" s="16">
        <v>244</v>
      </c>
      <c r="J27" s="16">
        <v>26</v>
      </c>
      <c r="K27" s="15" t="s">
        <v>48</v>
      </c>
      <c r="L27" s="15" t="s">
        <v>505</v>
      </c>
      <c r="M27" s="15" t="s">
        <v>506</v>
      </c>
      <c r="N27" s="15" t="s">
        <v>51</v>
      </c>
      <c r="O27" s="15" t="s">
        <v>507</v>
      </c>
      <c r="P27" s="15" t="s">
        <v>508</v>
      </c>
      <c r="Q27" s="15" t="s">
        <v>54</v>
      </c>
      <c r="R27" s="15" t="s">
        <v>509</v>
      </c>
      <c r="S27" s="15" t="s">
        <v>56</v>
      </c>
      <c r="T27" s="17" t="s">
        <v>57</v>
      </c>
      <c r="U27" s="18" t="s">
        <v>58</v>
      </c>
      <c r="V27" s="14" t="s">
        <v>510</v>
      </c>
      <c r="W27" s="14"/>
      <c r="X27" s="39" t="s">
        <v>511</v>
      </c>
      <c r="Y27" s="39" t="s">
        <v>511</v>
      </c>
      <c r="Z27" s="19"/>
      <c r="AA27" s="19"/>
      <c r="AB27" s="19"/>
      <c r="AC27" s="20" t="s">
        <v>512</v>
      </c>
      <c r="AD27" s="21">
        <v>545210374</v>
      </c>
      <c r="AE27" s="20" t="s">
        <v>513</v>
      </c>
      <c r="AF27" s="20"/>
      <c r="AG27" s="20"/>
      <c r="AH27" s="20"/>
      <c r="AI27" s="20"/>
    </row>
    <row r="28" spans="1:38" ht="30" customHeight="1" x14ac:dyDescent="0.25">
      <c r="A28" s="13">
        <v>559032</v>
      </c>
      <c r="B28" s="32" t="s">
        <v>514</v>
      </c>
      <c r="C28" s="14" t="s">
        <v>68</v>
      </c>
      <c r="D28" s="14" t="s">
        <v>515</v>
      </c>
      <c r="E28" s="15" t="s">
        <v>516</v>
      </c>
      <c r="F28" s="15" t="s">
        <v>517</v>
      </c>
      <c r="G28" s="15" t="s">
        <v>518</v>
      </c>
      <c r="H28" s="15" t="s">
        <v>519</v>
      </c>
      <c r="I28" s="16">
        <v>1829</v>
      </c>
      <c r="J28" s="16">
        <v>14</v>
      </c>
      <c r="K28" s="15" t="s">
        <v>520</v>
      </c>
      <c r="L28" s="15" t="s">
        <v>521</v>
      </c>
      <c r="M28" s="15" t="s">
        <v>522</v>
      </c>
      <c r="N28" s="15" t="s">
        <v>51</v>
      </c>
      <c r="O28" s="15" t="s">
        <v>523</v>
      </c>
      <c r="P28" s="15" t="s">
        <v>524</v>
      </c>
      <c r="Q28" s="15" t="s">
        <v>54</v>
      </c>
      <c r="R28" s="15" t="s">
        <v>525</v>
      </c>
      <c r="S28" s="15" t="s">
        <v>56</v>
      </c>
      <c r="T28" s="17" t="s">
        <v>57</v>
      </c>
      <c r="U28" s="18" t="s">
        <v>58</v>
      </c>
      <c r="V28" s="26">
        <v>545577371</v>
      </c>
      <c r="W28" s="14" t="s">
        <v>526</v>
      </c>
      <c r="X28" s="14" t="s">
        <v>527</v>
      </c>
      <c r="Y28" s="17" t="s">
        <v>528</v>
      </c>
      <c r="Z28" s="19" t="s">
        <v>529</v>
      </c>
      <c r="AA28" s="27">
        <v>545321282</v>
      </c>
      <c r="AB28" s="19" t="s">
        <v>530</v>
      </c>
      <c r="AC28" s="20" t="s">
        <v>531</v>
      </c>
      <c r="AD28" s="21">
        <v>545321282</v>
      </c>
      <c r="AE28" s="20" t="s">
        <v>532</v>
      </c>
      <c r="AF28" s="22"/>
      <c r="AG28" s="20" t="s">
        <v>529</v>
      </c>
      <c r="AH28" s="21">
        <v>545321282</v>
      </c>
      <c r="AI28" s="20" t="s">
        <v>530</v>
      </c>
    </row>
    <row r="29" spans="1:38" ht="30" customHeight="1" x14ac:dyDescent="0.25">
      <c r="A29" s="13">
        <v>62157213</v>
      </c>
      <c r="B29" s="32" t="s">
        <v>533</v>
      </c>
      <c r="C29" s="14" t="s">
        <v>534</v>
      </c>
      <c r="D29" s="14" t="s">
        <v>535</v>
      </c>
      <c r="E29" s="15" t="s">
        <v>536</v>
      </c>
      <c r="F29" s="15" t="s">
        <v>537</v>
      </c>
      <c r="G29" s="15" t="s">
        <v>538</v>
      </c>
      <c r="H29" s="15" t="s">
        <v>519</v>
      </c>
      <c r="I29" s="16">
        <v>1890</v>
      </c>
      <c r="J29" s="16">
        <v>45</v>
      </c>
      <c r="K29" s="15" t="s">
        <v>48</v>
      </c>
      <c r="L29" s="15" t="s">
        <v>539</v>
      </c>
      <c r="M29" s="15" t="s">
        <v>540</v>
      </c>
      <c r="N29" s="15" t="s">
        <v>51</v>
      </c>
      <c r="O29" s="15" t="s">
        <v>541</v>
      </c>
      <c r="P29" s="15" t="s">
        <v>542</v>
      </c>
      <c r="Q29" s="15" t="s">
        <v>54</v>
      </c>
      <c r="R29" s="15" t="s">
        <v>543</v>
      </c>
      <c r="S29" s="15" t="s">
        <v>56</v>
      </c>
      <c r="T29" s="17" t="s">
        <v>57</v>
      </c>
      <c r="U29" s="18" t="s">
        <v>58</v>
      </c>
      <c r="V29" s="26">
        <v>545215568</v>
      </c>
      <c r="W29" s="14" t="s">
        <v>544</v>
      </c>
      <c r="X29" s="14" t="s">
        <v>545</v>
      </c>
      <c r="Y29" s="17" t="s">
        <v>546</v>
      </c>
      <c r="Z29" s="19"/>
      <c r="AA29" s="19"/>
      <c r="AB29" s="19"/>
      <c r="AC29" s="20" t="s">
        <v>547</v>
      </c>
      <c r="AD29" s="21">
        <v>545215941</v>
      </c>
      <c r="AE29" s="20" t="s">
        <v>548</v>
      </c>
      <c r="AF29" s="22"/>
      <c r="AG29" s="20" t="s">
        <v>549</v>
      </c>
      <c r="AH29" s="21">
        <v>724245114</v>
      </c>
      <c r="AI29" s="20" t="s">
        <v>544</v>
      </c>
    </row>
    <row r="30" spans="1:38" ht="30" customHeight="1" x14ac:dyDescent="0.25">
      <c r="A30" s="13">
        <v>44993510</v>
      </c>
      <c r="B30" s="32" t="s">
        <v>550</v>
      </c>
      <c r="C30" s="14" t="s">
        <v>68</v>
      </c>
      <c r="D30" s="14" t="s">
        <v>551</v>
      </c>
      <c r="E30" s="15" t="s">
        <v>552</v>
      </c>
      <c r="F30" s="15" t="s">
        <v>553</v>
      </c>
      <c r="G30" s="15" t="s">
        <v>103</v>
      </c>
      <c r="H30" s="15" t="s">
        <v>519</v>
      </c>
      <c r="I30" s="16">
        <v>1939</v>
      </c>
      <c r="J30" s="16">
        <v>24</v>
      </c>
      <c r="K30" s="15" t="s">
        <v>227</v>
      </c>
      <c r="L30" s="15" t="s">
        <v>554</v>
      </c>
      <c r="M30" s="15" t="s">
        <v>555</v>
      </c>
      <c r="N30" s="15" t="s">
        <v>122</v>
      </c>
      <c r="O30" s="15" t="s">
        <v>556</v>
      </c>
      <c r="P30" s="15" t="s">
        <v>557</v>
      </c>
      <c r="Q30" s="15" t="s">
        <v>125</v>
      </c>
      <c r="R30" s="15" t="s">
        <v>558</v>
      </c>
      <c r="S30" s="15" t="s">
        <v>56</v>
      </c>
      <c r="T30" s="17" t="s">
        <v>57</v>
      </c>
      <c r="U30" s="18" t="s">
        <v>58</v>
      </c>
      <c r="V30" s="14" t="s">
        <v>559</v>
      </c>
      <c r="W30" s="14" t="s">
        <v>560</v>
      </c>
      <c r="X30" s="14" t="s">
        <v>561</v>
      </c>
      <c r="Y30" s="17" t="s">
        <v>562</v>
      </c>
      <c r="Z30" s="19"/>
      <c r="AA30" s="27">
        <v>545211818</v>
      </c>
      <c r="AB30" s="19" t="s">
        <v>563</v>
      </c>
      <c r="AC30" s="20" t="s">
        <v>564</v>
      </c>
      <c r="AD30" s="21">
        <v>545211818</v>
      </c>
      <c r="AE30" s="20" t="s">
        <v>565</v>
      </c>
      <c r="AF30" s="22"/>
      <c r="AG30" s="20" t="s">
        <v>566</v>
      </c>
      <c r="AH30" s="21">
        <v>545211818</v>
      </c>
      <c r="AI30" s="20" t="s">
        <v>567</v>
      </c>
    </row>
    <row r="31" spans="1:38" ht="30" customHeight="1" x14ac:dyDescent="0.25">
      <c r="A31" s="13">
        <v>49438816</v>
      </c>
      <c r="B31" s="32" t="s">
        <v>568</v>
      </c>
      <c r="C31" s="14" t="s">
        <v>569</v>
      </c>
      <c r="D31" s="14" t="s">
        <v>570</v>
      </c>
      <c r="E31" s="15" t="s">
        <v>571</v>
      </c>
      <c r="F31" s="15" t="s">
        <v>572</v>
      </c>
      <c r="G31" s="15" t="s">
        <v>264</v>
      </c>
      <c r="H31" s="15" t="s">
        <v>573</v>
      </c>
      <c r="I31" s="16">
        <v>350</v>
      </c>
      <c r="J31" s="16">
        <v>3</v>
      </c>
      <c r="K31" s="15" t="s">
        <v>48</v>
      </c>
      <c r="L31" s="15" t="s">
        <v>574</v>
      </c>
      <c r="M31" s="15" t="s">
        <v>575</v>
      </c>
      <c r="N31" s="15" t="s">
        <v>51</v>
      </c>
      <c r="O31" s="15" t="s">
        <v>576</v>
      </c>
      <c r="P31" s="15" t="s">
        <v>577</v>
      </c>
      <c r="Q31" s="15" t="s">
        <v>54</v>
      </c>
      <c r="R31" s="15" t="s">
        <v>578</v>
      </c>
      <c r="S31" s="15" t="s">
        <v>271</v>
      </c>
      <c r="T31" s="17" t="s">
        <v>57</v>
      </c>
      <c r="U31" s="18" t="s">
        <v>58</v>
      </c>
      <c r="V31" s="14" t="s">
        <v>579</v>
      </c>
      <c r="W31" s="14" t="s">
        <v>580</v>
      </c>
      <c r="X31" s="14" t="s">
        <v>581</v>
      </c>
      <c r="Y31" s="17" t="s">
        <v>582</v>
      </c>
      <c r="Z31" s="19"/>
      <c r="AA31" s="27"/>
      <c r="AB31" s="19"/>
      <c r="AC31" s="20" t="s">
        <v>583</v>
      </c>
      <c r="AD31" s="21">
        <v>515158103</v>
      </c>
      <c r="AE31" s="20" t="s">
        <v>582</v>
      </c>
      <c r="AF31" s="22" t="s">
        <v>584</v>
      </c>
      <c r="AG31" s="20" t="s">
        <v>585</v>
      </c>
      <c r="AH31" s="20" t="s">
        <v>586</v>
      </c>
      <c r="AI31" s="20" t="s">
        <v>587</v>
      </c>
    </row>
    <row r="32" spans="1:38" ht="30" customHeight="1" x14ac:dyDescent="0.25">
      <c r="A32" s="13">
        <v>838993</v>
      </c>
      <c r="B32" s="32" t="s">
        <v>588</v>
      </c>
      <c r="C32" s="40" t="s">
        <v>68</v>
      </c>
      <c r="D32" s="41" t="s">
        <v>589</v>
      </c>
      <c r="E32" s="15" t="s">
        <v>590</v>
      </c>
      <c r="F32" s="15" t="s">
        <v>591</v>
      </c>
      <c r="G32" s="15" t="s">
        <v>264</v>
      </c>
      <c r="H32" s="15" t="s">
        <v>592</v>
      </c>
      <c r="I32" s="16">
        <v>1020</v>
      </c>
      <c r="J32" s="16">
        <v>10</v>
      </c>
      <c r="K32" s="15" t="s">
        <v>48</v>
      </c>
      <c r="L32" s="15" t="s">
        <v>593</v>
      </c>
      <c r="M32" s="15" t="s">
        <v>594</v>
      </c>
      <c r="N32" s="15" t="s">
        <v>51</v>
      </c>
      <c r="O32" s="15" t="s">
        <v>595</v>
      </c>
      <c r="P32" s="15" t="s">
        <v>596</v>
      </c>
      <c r="Q32" s="15" t="s">
        <v>54</v>
      </c>
      <c r="R32" s="15" t="s">
        <v>597</v>
      </c>
      <c r="S32" s="15" t="s">
        <v>271</v>
      </c>
      <c r="T32" s="17" t="s">
        <v>272</v>
      </c>
      <c r="U32" s="30" t="s">
        <v>598</v>
      </c>
      <c r="V32" s="26">
        <v>515220760</v>
      </c>
      <c r="W32" s="39" t="s">
        <v>599</v>
      </c>
      <c r="X32" s="39" t="s">
        <v>600</v>
      </c>
      <c r="Y32" s="42" t="s">
        <v>601</v>
      </c>
      <c r="Z32" s="19" t="s">
        <v>602</v>
      </c>
      <c r="AA32" s="27">
        <v>724083942</v>
      </c>
      <c r="AB32" s="19" t="s">
        <v>603</v>
      </c>
      <c r="AC32" s="20" t="s">
        <v>604</v>
      </c>
      <c r="AD32" s="20" t="s">
        <v>605</v>
      </c>
      <c r="AE32" s="20" t="s">
        <v>606</v>
      </c>
      <c r="AF32" s="22"/>
      <c r="AG32" s="20" t="s">
        <v>602</v>
      </c>
      <c r="AH32" s="21">
        <v>724083942</v>
      </c>
      <c r="AI32" s="20" t="s">
        <v>603</v>
      </c>
    </row>
    <row r="33" spans="1:35" ht="30" customHeight="1" x14ac:dyDescent="0.25">
      <c r="A33" s="13">
        <v>70285756</v>
      </c>
      <c r="B33" s="32" t="s">
        <v>607</v>
      </c>
      <c r="C33" s="14" t="s">
        <v>68</v>
      </c>
      <c r="D33" s="14" t="s">
        <v>608</v>
      </c>
      <c r="E33" s="15" t="s">
        <v>609</v>
      </c>
      <c r="F33" s="15" t="s">
        <v>610</v>
      </c>
      <c r="G33" s="15" t="s">
        <v>264</v>
      </c>
      <c r="H33" s="15" t="s">
        <v>611</v>
      </c>
      <c r="I33" s="16">
        <v>999</v>
      </c>
      <c r="J33" s="16">
        <v>21</v>
      </c>
      <c r="K33" s="15" t="s">
        <v>227</v>
      </c>
      <c r="L33" s="15" t="s">
        <v>612</v>
      </c>
      <c r="M33" s="15" t="s">
        <v>613</v>
      </c>
      <c r="N33" s="15" t="s">
        <v>51</v>
      </c>
      <c r="O33" s="15" t="s">
        <v>614</v>
      </c>
      <c r="P33" s="15" t="s">
        <v>615</v>
      </c>
      <c r="Q33" s="15" t="s">
        <v>54</v>
      </c>
      <c r="R33" s="15" t="s">
        <v>616</v>
      </c>
      <c r="S33" s="15" t="s">
        <v>271</v>
      </c>
      <c r="T33" s="17" t="s">
        <v>57</v>
      </c>
      <c r="U33" s="18" t="s">
        <v>58</v>
      </c>
      <c r="V33" s="14">
        <v>515224437</v>
      </c>
      <c r="W33" s="14" t="s">
        <v>617</v>
      </c>
      <c r="X33" s="14" t="s">
        <v>618</v>
      </c>
      <c r="Y33" s="17" t="s">
        <v>617</v>
      </c>
      <c r="Z33" s="19"/>
      <c r="AA33" s="19"/>
      <c r="AB33" s="19"/>
      <c r="AC33" s="20" t="s">
        <v>619</v>
      </c>
      <c r="AD33" s="21">
        <v>515224437</v>
      </c>
      <c r="AE33" s="20" t="s">
        <v>620</v>
      </c>
      <c r="AF33" s="22"/>
      <c r="AG33" s="20"/>
      <c r="AH33" s="20"/>
      <c r="AI33" s="20"/>
    </row>
    <row r="34" spans="1:35" ht="30" customHeight="1" x14ac:dyDescent="0.25">
      <c r="A34" s="13">
        <v>530506</v>
      </c>
      <c r="B34" s="12" t="s">
        <v>621</v>
      </c>
      <c r="C34" s="14" t="s">
        <v>68</v>
      </c>
      <c r="D34" s="14" t="s">
        <v>622</v>
      </c>
      <c r="E34" s="15" t="s">
        <v>623</v>
      </c>
      <c r="F34" s="15" t="s">
        <v>624</v>
      </c>
      <c r="G34" s="15" t="s">
        <v>264</v>
      </c>
      <c r="H34" s="15" t="s">
        <v>625</v>
      </c>
      <c r="I34" s="16">
        <v>3264</v>
      </c>
      <c r="J34" s="16">
        <v>6</v>
      </c>
      <c r="K34" s="15" t="s">
        <v>48</v>
      </c>
      <c r="L34" s="15" t="s">
        <v>626</v>
      </c>
      <c r="M34" s="15" t="s">
        <v>627</v>
      </c>
      <c r="N34" s="15" t="s">
        <v>51</v>
      </c>
      <c r="O34" s="15" t="s">
        <v>628</v>
      </c>
      <c r="P34" s="15" t="s">
        <v>629</v>
      </c>
      <c r="Q34" s="15" t="s">
        <v>54</v>
      </c>
      <c r="R34" s="15" t="s">
        <v>630</v>
      </c>
      <c r="S34" s="15" t="s">
        <v>271</v>
      </c>
      <c r="T34" s="17" t="s">
        <v>57</v>
      </c>
      <c r="U34" s="18" t="s">
        <v>58</v>
      </c>
      <c r="V34" s="14" t="s">
        <v>631</v>
      </c>
      <c r="W34" s="14" t="s">
        <v>632</v>
      </c>
      <c r="X34" s="14" t="s">
        <v>633</v>
      </c>
      <c r="Y34" s="17" t="s">
        <v>634</v>
      </c>
      <c r="Z34" s="19" t="s">
        <v>635</v>
      </c>
      <c r="AA34" s="27">
        <v>515222202</v>
      </c>
      <c r="AB34" s="19" t="s">
        <v>636</v>
      </c>
      <c r="AC34" s="20" t="s">
        <v>637</v>
      </c>
      <c r="AD34" s="21">
        <v>515228937</v>
      </c>
      <c r="AE34" s="20" t="s">
        <v>634</v>
      </c>
      <c r="AF34" s="22"/>
      <c r="AG34" s="20" t="s">
        <v>638</v>
      </c>
      <c r="AH34" s="21">
        <v>515228937</v>
      </c>
      <c r="AI34" s="20" t="s">
        <v>639</v>
      </c>
    </row>
    <row r="35" spans="1:35" ht="30" customHeight="1" x14ac:dyDescent="0.25">
      <c r="A35" s="13">
        <v>49439723</v>
      </c>
      <c r="B35" s="32" t="s">
        <v>640</v>
      </c>
      <c r="C35" s="14" t="s">
        <v>68</v>
      </c>
      <c r="D35" s="14" t="s">
        <v>641</v>
      </c>
      <c r="E35" s="15" t="s">
        <v>642</v>
      </c>
      <c r="F35" s="15" t="s">
        <v>643</v>
      </c>
      <c r="G35" s="15" t="s">
        <v>264</v>
      </c>
      <c r="H35" s="15" t="s">
        <v>644</v>
      </c>
      <c r="I35" s="16">
        <v>716</v>
      </c>
      <c r="J35" s="16">
        <v>18</v>
      </c>
      <c r="K35" s="15" t="s">
        <v>48</v>
      </c>
      <c r="L35" s="15" t="s">
        <v>645</v>
      </c>
      <c r="M35" s="15" t="s">
        <v>646</v>
      </c>
      <c r="N35" s="15" t="s">
        <v>122</v>
      </c>
      <c r="O35" s="15" t="s">
        <v>647</v>
      </c>
      <c r="P35" s="15" t="s">
        <v>648</v>
      </c>
      <c r="Q35" s="15" t="s">
        <v>125</v>
      </c>
      <c r="R35" s="15" t="s">
        <v>649</v>
      </c>
      <c r="S35" s="15" t="s">
        <v>271</v>
      </c>
      <c r="T35" s="17" t="s">
        <v>57</v>
      </c>
      <c r="U35" s="18" t="s">
        <v>58</v>
      </c>
      <c r="V35" s="14" t="s">
        <v>650</v>
      </c>
      <c r="W35" s="14" t="s">
        <v>651</v>
      </c>
      <c r="X35" s="14" t="s">
        <v>652</v>
      </c>
      <c r="Y35" s="17" t="s">
        <v>651</v>
      </c>
      <c r="Z35" s="19"/>
      <c r="AA35" s="19"/>
      <c r="AB35" s="19"/>
      <c r="AC35" s="20" t="s">
        <v>653</v>
      </c>
      <c r="AD35" s="43">
        <v>515224506</v>
      </c>
      <c r="AE35" s="20" t="s">
        <v>654</v>
      </c>
      <c r="AF35" s="22"/>
      <c r="AG35" s="20" t="s">
        <v>655</v>
      </c>
      <c r="AH35" s="21">
        <v>739634337</v>
      </c>
      <c r="AI35" s="20" t="s">
        <v>656</v>
      </c>
    </row>
    <row r="36" spans="1:35" ht="30" customHeight="1" x14ac:dyDescent="0.25">
      <c r="A36" s="13">
        <v>70285306</v>
      </c>
      <c r="B36" s="32" t="s">
        <v>657</v>
      </c>
      <c r="C36" s="14" t="s">
        <v>68</v>
      </c>
      <c r="D36" s="14" t="s">
        <v>658</v>
      </c>
      <c r="E36" s="15" t="s">
        <v>659</v>
      </c>
      <c r="F36" s="15" t="s">
        <v>660</v>
      </c>
      <c r="G36" s="15" t="s">
        <v>661</v>
      </c>
      <c r="H36" s="15" t="s">
        <v>662</v>
      </c>
      <c r="I36" s="16">
        <v>197</v>
      </c>
      <c r="J36" s="16">
        <v>16</v>
      </c>
      <c r="K36" s="15" t="s">
        <v>227</v>
      </c>
      <c r="L36" s="15" t="s">
        <v>663</v>
      </c>
      <c r="M36" s="15" t="s">
        <v>664</v>
      </c>
      <c r="N36" s="15" t="s">
        <v>51</v>
      </c>
      <c r="O36" s="15" t="s">
        <v>665</v>
      </c>
      <c r="P36" s="15" t="s">
        <v>666</v>
      </c>
      <c r="Q36" s="15" t="s">
        <v>54</v>
      </c>
      <c r="R36" s="15" t="s">
        <v>667</v>
      </c>
      <c r="S36" s="15" t="s">
        <v>668</v>
      </c>
      <c r="T36" s="17" t="s">
        <v>57</v>
      </c>
      <c r="U36" s="18" t="s">
        <v>58</v>
      </c>
      <c r="V36" s="14" t="s">
        <v>669</v>
      </c>
      <c r="W36" s="14" t="s">
        <v>670</v>
      </c>
      <c r="X36" s="14" t="s">
        <v>671</v>
      </c>
      <c r="Y36" s="14" t="s">
        <v>671</v>
      </c>
      <c r="Z36" s="19" t="s">
        <v>672</v>
      </c>
      <c r="AA36" s="27">
        <v>608639360</v>
      </c>
      <c r="AB36" s="19" t="s">
        <v>673</v>
      </c>
      <c r="AC36" s="20" t="s">
        <v>672</v>
      </c>
      <c r="AD36" s="21">
        <v>608639360</v>
      </c>
      <c r="AE36" s="20" t="s">
        <v>673</v>
      </c>
      <c r="AF36" s="22"/>
      <c r="AG36" s="20" t="s">
        <v>672</v>
      </c>
      <c r="AH36" s="21">
        <v>608639360</v>
      </c>
      <c r="AI36" s="20" t="s">
        <v>673</v>
      </c>
    </row>
    <row r="37" spans="1:35" ht="30" customHeight="1" x14ac:dyDescent="0.25">
      <c r="A37" s="13">
        <v>70841829</v>
      </c>
      <c r="B37" s="32" t="s">
        <v>674</v>
      </c>
      <c r="C37" s="14" t="s">
        <v>68</v>
      </c>
      <c r="D37" s="14" t="s">
        <v>675</v>
      </c>
      <c r="E37" s="15" t="s">
        <v>676</v>
      </c>
      <c r="F37" s="15" t="s">
        <v>677</v>
      </c>
      <c r="G37" s="15" t="s">
        <v>661</v>
      </c>
      <c r="H37" s="15" t="s">
        <v>678</v>
      </c>
      <c r="I37" s="16">
        <v>177</v>
      </c>
      <c r="J37" s="16">
        <v>1</v>
      </c>
      <c r="K37" s="15" t="s">
        <v>155</v>
      </c>
      <c r="L37" s="15" t="s">
        <v>679</v>
      </c>
      <c r="M37" s="15" t="s">
        <v>680</v>
      </c>
      <c r="N37" s="15" t="s">
        <v>51</v>
      </c>
      <c r="O37" s="15" t="s">
        <v>681</v>
      </c>
      <c r="P37" s="15" t="s">
        <v>682</v>
      </c>
      <c r="Q37" s="15" t="s">
        <v>54</v>
      </c>
      <c r="R37" s="15" t="s">
        <v>683</v>
      </c>
      <c r="S37" s="15" t="s">
        <v>668</v>
      </c>
      <c r="T37" s="17" t="s">
        <v>57</v>
      </c>
      <c r="U37" s="18" t="s">
        <v>58</v>
      </c>
      <c r="V37" s="26">
        <v>515333124</v>
      </c>
      <c r="W37" s="14"/>
      <c r="X37" s="14" t="s">
        <v>684</v>
      </c>
      <c r="Y37" s="17" t="s">
        <v>684</v>
      </c>
      <c r="Z37" s="19" t="s">
        <v>685</v>
      </c>
      <c r="AA37" s="27">
        <v>515333124</v>
      </c>
      <c r="AB37" s="19" t="s">
        <v>686</v>
      </c>
      <c r="AC37" s="20" t="s">
        <v>687</v>
      </c>
      <c r="AD37" s="21">
        <v>515262954</v>
      </c>
      <c r="AE37" s="20" t="s">
        <v>688</v>
      </c>
      <c r="AF37" s="22"/>
      <c r="AG37" s="20" t="s">
        <v>685</v>
      </c>
      <c r="AH37" s="21">
        <v>515333124</v>
      </c>
      <c r="AI37" s="20" t="s">
        <v>686</v>
      </c>
    </row>
    <row r="38" spans="1:35" ht="30" customHeight="1" x14ac:dyDescent="0.25">
      <c r="A38" s="13">
        <v>45671729</v>
      </c>
      <c r="B38" s="44" t="s">
        <v>689</v>
      </c>
      <c r="C38" s="29" t="s">
        <v>68</v>
      </c>
      <c r="D38" s="29" t="s">
        <v>690</v>
      </c>
      <c r="E38" s="15" t="s">
        <v>691</v>
      </c>
      <c r="F38" s="15" t="s">
        <v>692</v>
      </c>
      <c r="G38" s="15" t="s">
        <v>693</v>
      </c>
      <c r="H38" s="15" t="s">
        <v>694</v>
      </c>
      <c r="I38" s="16">
        <v>1</v>
      </c>
      <c r="J38" s="16"/>
      <c r="K38" s="15" t="s">
        <v>48</v>
      </c>
      <c r="L38" s="15" t="s">
        <v>695</v>
      </c>
      <c r="M38" s="15" t="s">
        <v>696</v>
      </c>
      <c r="N38" s="15" t="s">
        <v>122</v>
      </c>
      <c r="O38" s="15" t="s">
        <v>697</v>
      </c>
      <c r="P38" s="15" t="s">
        <v>698</v>
      </c>
      <c r="Q38" s="15" t="s">
        <v>125</v>
      </c>
      <c r="R38" s="15" t="s">
        <v>699</v>
      </c>
      <c r="S38" s="15" t="s">
        <v>700</v>
      </c>
      <c r="T38" s="17" t="s">
        <v>177</v>
      </c>
      <c r="U38" s="30" t="s">
        <v>701</v>
      </c>
      <c r="V38" s="26">
        <v>515339157</v>
      </c>
      <c r="W38" s="14"/>
      <c r="X38" s="14" t="s">
        <v>702</v>
      </c>
      <c r="Y38" s="17" t="s">
        <v>703</v>
      </c>
      <c r="Z38" s="19"/>
      <c r="AA38" s="19"/>
      <c r="AB38" s="19"/>
      <c r="AC38" s="20" t="s">
        <v>704</v>
      </c>
      <c r="AD38" s="21">
        <v>515339157</v>
      </c>
      <c r="AE38" s="20" t="s">
        <v>703</v>
      </c>
      <c r="AF38" s="22"/>
      <c r="AG38" s="20" t="s">
        <v>704</v>
      </c>
      <c r="AH38" s="21">
        <v>515339157</v>
      </c>
      <c r="AI38" s="20" t="s">
        <v>703</v>
      </c>
    </row>
    <row r="39" spans="1:35" ht="30" customHeight="1" x14ac:dyDescent="0.25">
      <c r="A39" s="13">
        <v>559008</v>
      </c>
      <c r="B39" s="32" t="s">
        <v>705</v>
      </c>
      <c r="C39" s="14" t="s">
        <v>68</v>
      </c>
      <c r="D39" s="14" t="s">
        <v>706</v>
      </c>
      <c r="E39" s="15" t="s">
        <v>707</v>
      </c>
      <c r="F39" s="15" t="s">
        <v>708</v>
      </c>
      <c r="G39" s="15" t="s">
        <v>709</v>
      </c>
      <c r="H39" s="15" t="s">
        <v>710</v>
      </c>
      <c r="I39" s="16">
        <v>980</v>
      </c>
      <c r="J39" s="16">
        <v>55</v>
      </c>
      <c r="K39" s="15" t="s">
        <v>48</v>
      </c>
      <c r="L39" s="15" t="s">
        <v>711</v>
      </c>
      <c r="M39" s="15" t="s">
        <v>712</v>
      </c>
      <c r="N39" s="15" t="s">
        <v>51</v>
      </c>
      <c r="O39" s="15" t="s">
        <v>713</v>
      </c>
      <c r="P39" s="15" t="s">
        <v>714</v>
      </c>
      <c r="Q39" s="15" t="s">
        <v>54</v>
      </c>
      <c r="R39" s="15" t="s">
        <v>715</v>
      </c>
      <c r="S39" s="15" t="s">
        <v>56</v>
      </c>
      <c r="T39" s="17" t="s">
        <v>57</v>
      </c>
      <c r="U39" s="18" t="s">
        <v>58</v>
      </c>
      <c r="V39" s="26">
        <v>549122069</v>
      </c>
      <c r="W39" s="14" t="s">
        <v>716</v>
      </c>
      <c r="X39" s="14" t="s">
        <v>717</v>
      </c>
      <c r="Y39" s="17" t="s">
        <v>718</v>
      </c>
      <c r="Z39" s="19"/>
      <c r="AA39" s="19"/>
      <c r="AB39" s="19"/>
      <c r="AC39" s="20" t="s">
        <v>719</v>
      </c>
      <c r="AD39" s="21">
        <v>549122061</v>
      </c>
      <c r="AE39" s="20" t="s">
        <v>720</v>
      </c>
      <c r="AF39" s="22"/>
      <c r="AG39" s="20" t="s">
        <v>721</v>
      </c>
      <c r="AH39" s="21">
        <v>549122066</v>
      </c>
      <c r="AI39" s="20" t="s">
        <v>718</v>
      </c>
    </row>
    <row r="40" spans="1:35" ht="30" customHeight="1" x14ac:dyDescent="0.25">
      <c r="A40" s="13">
        <v>44993528</v>
      </c>
      <c r="B40" s="12" t="s">
        <v>722</v>
      </c>
      <c r="C40" s="14" t="s">
        <v>68</v>
      </c>
      <c r="D40" s="14" t="s">
        <v>723</v>
      </c>
      <c r="E40" s="15" t="s">
        <v>724</v>
      </c>
      <c r="F40" s="15" t="s">
        <v>725</v>
      </c>
      <c r="G40" s="15" t="s">
        <v>709</v>
      </c>
      <c r="H40" s="15" t="s">
        <v>726</v>
      </c>
      <c r="I40" s="16">
        <v>944</v>
      </c>
      <c r="J40" s="16">
        <v>133</v>
      </c>
      <c r="K40" s="15" t="s">
        <v>48</v>
      </c>
      <c r="L40" s="15" t="s">
        <v>727</v>
      </c>
      <c r="M40" s="15" t="s">
        <v>728</v>
      </c>
      <c r="N40" s="15" t="s">
        <v>51</v>
      </c>
      <c r="O40" s="15" t="s">
        <v>729</v>
      </c>
      <c r="P40" s="15" t="s">
        <v>730</v>
      </c>
      <c r="Q40" s="15" t="s">
        <v>54</v>
      </c>
      <c r="R40" s="15" t="s">
        <v>731</v>
      </c>
      <c r="S40" s="15" t="s">
        <v>56</v>
      </c>
      <c r="T40" s="17" t="s">
        <v>57</v>
      </c>
      <c r="U40" s="18" t="s">
        <v>58</v>
      </c>
      <c r="V40" s="26">
        <v>541424421</v>
      </c>
      <c r="W40" s="14" t="s">
        <v>732</v>
      </c>
      <c r="X40" s="14" t="s">
        <v>733</v>
      </c>
      <c r="Y40" s="17" t="s">
        <v>734</v>
      </c>
      <c r="Z40" s="19"/>
      <c r="AA40" s="19"/>
      <c r="AB40" s="19"/>
      <c r="AC40" s="20" t="s">
        <v>735</v>
      </c>
      <c r="AD40" s="21">
        <v>541424422</v>
      </c>
      <c r="AE40" s="20" t="s">
        <v>734</v>
      </c>
      <c r="AF40" s="22"/>
      <c r="AG40" s="20" t="s">
        <v>736</v>
      </c>
      <c r="AH40" s="21">
        <v>541424420</v>
      </c>
      <c r="AI40" s="20" t="s">
        <v>737</v>
      </c>
    </row>
    <row r="41" spans="1:35" ht="30" customHeight="1" x14ac:dyDescent="0.25">
      <c r="A41" s="13">
        <v>567582</v>
      </c>
      <c r="B41" s="32" t="s">
        <v>738</v>
      </c>
      <c r="C41" s="14" t="s">
        <v>68</v>
      </c>
      <c r="D41" s="14" t="s">
        <v>739</v>
      </c>
      <c r="E41" s="15" t="s">
        <v>740</v>
      </c>
      <c r="F41" s="15" t="s">
        <v>741</v>
      </c>
      <c r="G41" s="15" t="s">
        <v>103</v>
      </c>
      <c r="H41" s="15" t="s">
        <v>742</v>
      </c>
      <c r="I41" s="16">
        <v>63</v>
      </c>
      <c r="J41" s="16">
        <v>70</v>
      </c>
      <c r="K41" s="15" t="s">
        <v>48</v>
      </c>
      <c r="L41" s="15" t="s">
        <v>743</v>
      </c>
      <c r="M41" s="15" t="s">
        <v>744</v>
      </c>
      <c r="N41" s="15" t="s">
        <v>51</v>
      </c>
      <c r="O41" s="15" t="s">
        <v>745</v>
      </c>
      <c r="P41" s="15" t="s">
        <v>746</v>
      </c>
      <c r="Q41" s="15" t="s">
        <v>54</v>
      </c>
      <c r="R41" s="15" t="s">
        <v>747</v>
      </c>
      <c r="S41" s="15" t="s">
        <v>56</v>
      </c>
      <c r="T41" s="17" t="s">
        <v>57</v>
      </c>
      <c r="U41" s="18" t="s">
        <v>58</v>
      </c>
      <c r="V41" s="14" t="s">
        <v>748</v>
      </c>
      <c r="W41" s="14" t="s">
        <v>749</v>
      </c>
      <c r="X41" s="14" t="s">
        <v>750</v>
      </c>
      <c r="Y41" s="17" t="s">
        <v>749</v>
      </c>
      <c r="Z41" s="19" t="s">
        <v>751</v>
      </c>
      <c r="AA41" s="27">
        <v>541212176</v>
      </c>
      <c r="AB41" s="19" t="s">
        <v>749</v>
      </c>
      <c r="AC41" s="20" t="s">
        <v>752</v>
      </c>
      <c r="AD41" s="21">
        <v>541212176</v>
      </c>
      <c r="AE41" s="20" t="s">
        <v>749</v>
      </c>
      <c r="AF41" s="22"/>
      <c r="AG41" s="20" t="s">
        <v>753</v>
      </c>
      <c r="AH41" s="21">
        <v>541212176</v>
      </c>
      <c r="AI41" s="20" t="s">
        <v>749</v>
      </c>
    </row>
    <row r="42" spans="1:35" ht="30" customHeight="1" x14ac:dyDescent="0.25">
      <c r="A42" s="13">
        <v>62156586</v>
      </c>
      <c r="B42" s="32" t="s">
        <v>754</v>
      </c>
      <c r="C42" s="14" t="s">
        <v>68</v>
      </c>
      <c r="D42" s="14" t="s">
        <v>755</v>
      </c>
      <c r="E42" s="15" t="s">
        <v>756</v>
      </c>
      <c r="F42" s="15" t="s">
        <v>757</v>
      </c>
      <c r="G42" s="15" t="s">
        <v>758</v>
      </c>
      <c r="H42" s="45" t="s">
        <v>759</v>
      </c>
      <c r="I42" s="16">
        <v>822</v>
      </c>
      <c r="J42" s="16">
        <v>70</v>
      </c>
      <c r="K42" s="15" t="s">
        <v>48</v>
      </c>
      <c r="L42" s="15" t="s">
        <v>760</v>
      </c>
      <c r="M42" s="15" t="s">
        <v>761</v>
      </c>
      <c r="N42" s="15" t="s">
        <v>122</v>
      </c>
      <c r="O42" s="15" t="s">
        <v>762</v>
      </c>
      <c r="P42" s="15" t="s">
        <v>763</v>
      </c>
      <c r="Q42" s="15" t="s">
        <v>125</v>
      </c>
      <c r="R42" s="15" t="s">
        <v>764</v>
      </c>
      <c r="S42" s="15" t="s">
        <v>56</v>
      </c>
      <c r="T42" s="17" t="s">
        <v>57</v>
      </c>
      <c r="U42" s="18" t="s">
        <v>58</v>
      </c>
      <c r="V42" s="26">
        <v>541213925</v>
      </c>
      <c r="W42" s="14" t="s">
        <v>765</v>
      </c>
      <c r="X42" s="14" t="s">
        <v>766</v>
      </c>
      <c r="Y42" s="17" t="s">
        <v>765</v>
      </c>
      <c r="Z42" s="19"/>
      <c r="AA42" s="19"/>
      <c r="AB42" s="19"/>
      <c r="AC42" s="20" t="s">
        <v>767</v>
      </c>
      <c r="AD42" s="21">
        <v>541213946</v>
      </c>
      <c r="AE42" s="20" t="s">
        <v>765</v>
      </c>
      <c r="AF42" s="22" t="s">
        <v>768</v>
      </c>
      <c r="AG42" s="20" t="s">
        <v>769</v>
      </c>
      <c r="AH42" s="21">
        <v>541213946</v>
      </c>
      <c r="AI42" s="20" t="s">
        <v>770</v>
      </c>
    </row>
    <row r="43" spans="1:35" ht="30" customHeight="1" x14ac:dyDescent="0.25">
      <c r="A43" s="13">
        <v>64327981</v>
      </c>
      <c r="B43" s="32" t="s">
        <v>771</v>
      </c>
      <c r="C43" s="14" t="s">
        <v>68</v>
      </c>
      <c r="D43" s="14" t="s">
        <v>772</v>
      </c>
      <c r="E43" s="15" t="s">
        <v>773</v>
      </c>
      <c r="F43" s="15" t="s">
        <v>774</v>
      </c>
      <c r="G43" s="15" t="s">
        <v>758</v>
      </c>
      <c r="H43" s="45" t="s">
        <v>759</v>
      </c>
      <c r="I43" s="16">
        <v>343</v>
      </c>
      <c r="J43" s="16">
        <v>68</v>
      </c>
      <c r="K43" s="15" t="s">
        <v>48</v>
      </c>
      <c r="L43" s="15" t="s">
        <v>775</v>
      </c>
      <c r="M43" s="46" t="s">
        <v>776</v>
      </c>
      <c r="N43" s="46" t="s">
        <v>122</v>
      </c>
      <c r="O43" s="46" t="s">
        <v>777</v>
      </c>
      <c r="P43" s="46" t="s">
        <v>778</v>
      </c>
      <c r="Q43" s="46" t="s">
        <v>125</v>
      </c>
      <c r="R43" s="46" t="s">
        <v>779</v>
      </c>
      <c r="S43" s="15" t="s">
        <v>56</v>
      </c>
      <c r="T43" s="17" t="s">
        <v>57</v>
      </c>
      <c r="U43" s="18" t="s">
        <v>58</v>
      </c>
      <c r="V43" s="26" t="s">
        <v>780</v>
      </c>
      <c r="W43" s="14"/>
      <c r="X43" s="14" t="s">
        <v>781</v>
      </c>
      <c r="Y43" s="17" t="s">
        <v>782</v>
      </c>
      <c r="Z43" s="19"/>
      <c r="AA43" s="19"/>
      <c r="AB43" s="19"/>
      <c r="AC43" s="20" t="s">
        <v>783</v>
      </c>
      <c r="AD43" s="20" t="s">
        <v>784</v>
      </c>
      <c r="AE43" s="20" t="s">
        <v>781</v>
      </c>
      <c r="AF43" s="22"/>
      <c r="AG43" s="20" t="s">
        <v>785</v>
      </c>
      <c r="AH43" s="20" t="s">
        <v>784</v>
      </c>
      <c r="AI43" s="20" t="s">
        <v>786</v>
      </c>
    </row>
    <row r="44" spans="1:35" ht="30" customHeight="1" x14ac:dyDescent="0.25">
      <c r="A44" s="13">
        <v>559016</v>
      </c>
      <c r="B44" s="12" t="s">
        <v>787</v>
      </c>
      <c r="C44" s="14" t="s">
        <v>68</v>
      </c>
      <c r="D44" s="14" t="s">
        <v>788</v>
      </c>
      <c r="E44" s="15" t="s">
        <v>789</v>
      </c>
      <c r="F44" s="15" t="s">
        <v>790</v>
      </c>
      <c r="G44" s="15" t="s">
        <v>758</v>
      </c>
      <c r="H44" s="15" t="s">
        <v>791</v>
      </c>
      <c r="I44" s="16">
        <v>1804</v>
      </c>
      <c r="J44" s="16">
        <v>7</v>
      </c>
      <c r="K44" s="15" t="s">
        <v>520</v>
      </c>
      <c r="L44" s="15" t="s">
        <v>792</v>
      </c>
      <c r="M44" s="15" t="s">
        <v>793</v>
      </c>
      <c r="N44" s="15" t="s">
        <v>51</v>
      </c>
      <c r="O44" s="15" t="s">
        <v>794</v>
      </c>
      <c r="P44" s="15" t="s">
        <v>795</v>
      </c>
      <c r="Q44" s="15" t="s">
        <v>54</v>
      </c>
      <c r="R44" s="15" t="s">
        <v>796</v>
      </c>
      <c r="S44" s="15" t="s">
        <v>56</v>
      </c>
      <c r="T44" s="17" t="s">
        <v>57</v>
      </c>
      <c r="U44" s="18" t="s">
        <v>58</v>
      </c>
      <c r="V44" s="26" t="s">
        <v>797</v>
      </c>
      <c r="W44" s="14"/>
      <c r="X44" s="14" t="s">
        <v>798</v>
      </c>
      <c r="Y44" s="17" t="s">
        <v>799</v>
      </c>
      <c r="Z44" s="19"/>
      <c r="AA44" s="27"/>
      <c r="AB44" s="19"/>
      <c r="AC44" s="20" t="s">
        <v>800</v>
      </c>
      <c r="AD44" s="21">
        <v>541321317</v>
      </c>
      <c r="AE44" s="20" t="s">
        <v>799</v>
      </c>
      <c r="AF44" s="22"/>
      <c r="AG44" s="20" t="s">
        <v>801</v>
      </c>
      <c r="AH44" s="21" t="s">
        <v>802</v>
      </c>
      <c r="AI44" s="20" t="s">
        <v>803</v>
      </c>
    </row>
    <row r="45" spans="1:35" ht="30" customHeight="1" x14ac:dyDescent="0.25">
      <c r="A45" s="13">
        <v>15530213</v>
      </c>
      <c r="B45" s="12" t="s">
        <v>804</v>
      </c>
      <c r="C45" s="14" t="s">
        <v>805</v>
      </c>
      <c r="D45" s="14" t="s">
        <v>806</v>
      </c>
      <c r="E45" s="15" t="s">
        <v>807</v>
      </c>
      <c r="F45" s="15" t="s">
        <v>808</v>
      </c>
      <c r="G45" s="15" t="s">
        <v>758</v>
      </c>
      <c r="H45" s="15" t="s">
        <v>809</v>
      </c>
      <c r="I45" s="16">
        <v>2832</v>
      </c>
      <c r="J45" s="16">
        <v>97</v>
      </c>
      <c r="K45" s="15" t="s">
        <v>48</v>
      </c>
      <c r="L45" s="15" t="s">
        <v>810</v>
      </c>
      <c r="M45" s="47" t="s">
        <v>811</v>
      </c>
      <c r="N45" s="47" t="s">
        <v>812</v>
      </c>
      <c r="O45" s="47" t="s">
        <v>813</v>
      </c>
      <c r="P45" s="47" t="s">
        <v>814</v>
      </c>
      <c r="Q45" s="47" t="s">
        <v>815</v>
      </c>
      <c r="R45" s="47" t="s">
        <v>816</v>
      </c>
      <c r="S45" s="15" t="s">
        <v>56</v>
      </c>
      <c r="T45" s="17" t="s">
        <v>57</v>
      </c>
      <c r="U45" s="18" t="s">
        <v>58</v>
      </c>
      <c r="V45" s="26" t="s">
        <v>817</v>
      </c>
      <c r="W45" s="14"/>
      <c r="X45" s="14" t="s">
        <v>818</v>
      </c>
      <c r="Y45" s="17" t="s">
        <v>819</v>
      </c>
      <c r="Z45" s="19"/>
      <c r="AA45" s="19"/>
      <c r="AB45" s="19"/>
      <c r="AC45" s="20" t="s">
        <v>820</v>
      </c>
      <c r="AD45" s="21">
        <v>541649230</v>
      </c>
      <c r="AE45" s="20" t="s">
        <v>821</v>
      </c>
      <c r="AF45" s="22"/>
      <c r="AG45" s="20" t="s">
        <v>822</v>
      </c>
      <c r="AH45" s="21">
        <v>733512938</v>
      </c>
      <c r="AI45" s="20" t="s">
        <v>823</v>
      </c>
    </row>
    <row r="46" spans="1:35" s="48" customFormat="1" ht="30" customHeight="1" x14ac:dyDescent="0.25">
      <c r="A46" s="13">
        <v>48513512</v>
      </c>
      <c r="B46" s="32" t="s">
        <v>824</v>
      </c>
      <c r="C46" s="14" t="s">
        <v>68</v>
      </c>
      <c r="D46" s="14" t="s">
        <v>825</v>
      </c>
      <c r="E46" s="15" t="s">
        <v>826</v>
      </c>
      <c r="F46" s="15" t="s">
        <v>827</v>
      </c>
      <c r="G46" s="15" t="s">
        <v>828</v>
      </c>
      <c r="H46" s="15" t="s">
        <v>829</v>
      </c>
      <c r="I46" s="16">
        <v>936</v>
      </c>
      <c r="J46" s="16">
        <v>2</v>
      </c>
      <c r="K46" s="15" t="s">
        <v>48</v>
      </c>
      <c r="L46" s="15" t="s">
        <v>830</v>
      </c>
      <c r="M46" s="15" t="s">
        <v>831</v>
      </c>
      <c r="N46" s="15" t="s">
        <v>51</v>
      </c>
      <c r="O46" s="15" t="s">
        <v>832</v>
      </c>
      <c r="P46" s="15" t="s">
        <v>833</v>
      </c>
      <c r="Q46" s="15" t="s">
        <v>54</v>
      </c>
      <c r="R46" s="15" t="s">
        <v>834</v>
      </c>
      <c r="S46" s="15" t="s">
        <v>56</v>
      </c>
      <c r="T46" s="17" t="s">
        <v>57</v>
      </c>
      <c r="U46" s="18" t="s">
        <v>58</v>
      </c>
      <c r="V46" s="14" t="s">
        <v>835</v>
      </c>
      <c r="W46" s="14" t="s">
        <v>836</v>
      </c>
      <c r="X46" s="14" t="s">
        <v>837</v>
      </c>
      <c r="Y46" s="17" t="s">
        <v>838</v>
      </c>
      <c r="Z46" s="19"/>
      <c r="AA46" s="19"/>
      <c r="AB46" s="19"/>
      <c r="AC46" s="20" t="s">
        <v>839</v>
      </c>
      <c r="AD46" s="21">
        <v>541225411</v>
      </c>
      <c r="AE46" s="20" t="s">
        <v>838</v>
      </c>
      <c r="AF46" s="22"/>
      <c r="AG46" s="20" t="s">
        <v>840</v>
      </c>
      <c r="AH46" s="21">
        <v>541225411</v>
      </c>
      <c r="AI46" s="20" t="s">
        <v>836</v>
      </c>
    </row>
    <row r="47" spans="1:35" s="48" customFormat="1" ht="30" customHeight="1" x14ac:dyDescent="0.25">
      <c r="A47" s="13">
        <v>401803</v>
      </c>
      <c r="B47" s="12" t="s">
        <v>841</v>
      </c>
      <c r="C47" s="14" t="s">
        <v>842</v>
      </c>
      <c r="D47" s="14" t="s">
        <v>843</v>
      </c>
      <c r="E47" s="15" t="s">
        <v>844</v>
      </c>
      <c r="F47" s="15" t="s">
        <v>845</v>
      </c>
      <c r="G47" s="15" t="s">
        <v>846</v>
      </c>
      <c r="H47" s="15" t="s">
        <v>847</v>
      </c>
      <c r="I47" s="16">
        <v>1880</v>
      </c>
      <c r="J47" s="16">
        <v>50</v>
      </c>
      <c r="K47" s="15" t="s">
        <v>848</v>
      </c>
      <c r="L47" s="15" t="s">
        <v>849</v>
      </c>
      <c r="M47" s="15" t="s">
        <v>850</v>
      </c>
      <c r="N47" s="15" t="s">
        <v>51</v>
      </c>
      <c r="O47" s="15" t="s">
        <v>850</v>
      </c>
      <c r="P47" s="15" t="s">
        <v>851</v>
      </c>
      <c r="Q47" s="15" t="s">
        <v>54</v>
      </c>
      <c r="R47" s="15" t="s">
        <v>852</v>
      </c>
      <c r="S47" s="15" t="s">
        <v>56</v>
      </c>
      <c r="T47" s="17" t="s">
        <v>57</v>
      </c>
      <c r="U47" s="18" t="s">
        <v>58</v>
      </c>
      <c r="V47" s="26" t="s">
        <v>853</v>
      </c>
      <c r="W47" s="14" t="s">
        <v>854</v>
      </c>
      <c r="X47" s="14" t="s">
        <v>855</v>
      </c>
      <c r="Y47" s="17" t="s">
        <v>856</v>
      </c>
      <c r="Z47" s="19" t="s">
        <v>850</v>
      </c>
      <c r="AA47" s="27">
        <v>602476796</v>
      </c>
      <c r="AB47" s="19" t="s">
        <v>855</v>
      </c>
      <c r="AC47" s="20" t="s">
        <v>850</v>
      </c>
      <c r="AD47" s="21">
        <v>602476796</v>
      </c>
      <c r="AE47" s="20" t="s">
        <v>855</v>
      </c>
      <c r="AF47" s="22"/>
      <c r="AG47" s="20" t="s">
        <v>850</v>
      </c>
      <c r="AH47" s="21">
        <v>602476796</v>
      </c>
      <c r="AI47" s="20" t="s">
        <v>855</v>
      </c>
    </row>
    <row r="48" spans="1:35" s="48" customFormat="1" ht="30" customHeight="1" x14ac:dyDescent="0.25">
      <c r="A48" s="13">
        <v>559466</v>
      </c>
      <c r="B48" s="12" t="s">
        <v>857</v>
      </c>
      <c r="C48" s="14" t="s">
        <v>858</v>
      </c>
      <c r="D48" s="14" t="s">
        <v>859</v>
      </c>
      <c r="E48" s="15" t="s">
        <v>860</v>
      </c>
      <c r="F48" s="15" t="s">
        <v>861</v>
      </c>
      <c r="G48" s="15" t="s">
        <v>862</v>
      </c>
      <c r="H48" s="15" t="s">
        <v>863</v>
      </c>
      <c r="I48" s="16">
        <v>1855</v>
      </c>
      <c r="J48" s="16">
        <v>8</v>
      </c>
      <c r="K48" s="15" t="s">
        <v>48</v>
      </c>
      <c r="L48" s="15" t="s">
        <v>864</v>
      </c>
      <c r="M48" s="15" t="s">
        <v>865</v>
      </c>
      <c r="N48" s="15" t="s">
        <v>51</v>
      </c>
      <c r="O48" s="15" t="s">
        <v>866</v>
      </c>
      <c r="P48" s="15" t="s">
        <v>867</v>
      </c>
      <c r="Q48" s="15" t="s">
        <v>54</v>
      </c>
      <c r="R48" s="15" t="s">
        <v>868</v>
      </c>
      <c r="S48" s="15" t="s">
        <v>56</v>
      </c>
      <c r="T48" s="17" t="s">
        <v>57</v>
      </c>
      <c r="U48" s="18" t="s">
        <v>58</v>
      </c>
      <c r="V48" s="14" t="s">
        <v>869</v>
      </c>
      <c r="W48" s="14"/>
      <c r="X48" s="14" t="s">
        <v>870</v>
      </c>
      <c r="Y48" s="17" t="s">
        <v>870</v>
      </c>
      <c r="Z48" s="19" t="s">
        <v>871</v>
      </c>
      <c r="AA48" s="27">
        <v>533446147</v>
      </c>
      <c r="AB48" s="19" t="s">
        <v>872</v>
      </c>
      <c r="AC48" s="20" t="s">
        <v>873</v>
      </c>
      <c r="AD48" s="21">
        <v>533446145</v>
      </c>
      <c r="AE48" s="20" t="s">
        <v>874</v>
      </c>
      <c r="AF48" s="22"/>
      <c r="AG48" s="20" t="s">
        <v>871</v>
      </c>
      <c r="AH48" s="21">
        <v>533446147</v>
      </c>
      <c r="AI48" s="20" t="s">
        <v>872</v>
      </c>
    </row>
    <row r="49" spans="1:35" s="48" customFormat="1" ht="30" customHeight="1" x14ac:dyDescent="0.25">
      <c r="A49" s="13">
        <v>346292</v>
      </c>
      <c r="B49" s="49" t="s">
        <v>875</v>
      </c>
      <c r="C49" s="33" t="s">
        <v>876</v>
      </c>
      <c r="D49" s="29" t="s">
        <v>877</v>
      </c>
      <c r="E49" s="15" t="s">
        <v>878</v>
      </c>
      <c r="F49" s="15" t="s">
        <v>879</v>
      </c>
      <c r="G49" s="15" t="s">
        <v>880</v>
      </c>
      <c r="H49" s="15" t="s">
        <v>881</v>
      </c>
      <c r="I49" s="16">
        <v>798</v>
      </c>
      <c r="J49" s="16" t="s">
        <v>882</v>
      </c>
      <c r="K49" s="15" t="s">
        <v>520</v>
      </c>
      <c r="L49" s="15" t="s">
        <v>883</v>
      </c>
      <c r="M49" s="15" t="s">
        <v>884</v>
      </c>
      <c r="N49" s="15" t="s">
        <v>122</v>
      </c>
      <c r="O49" s="15" t="s">
        <v>885</v>
      </c>
      <c r="P49" s="15" t="s">
        <v>886</v>
      </c>
      <c r="Q49" s="15" t="s">
        <v>125</v>
      </c>
      <c r="R49" s="15" t="s">
        <v>887</v>
      </c>
      <c r="S49" s="15" t="s">
        <v>56</v>
      </c>
      <c r="T49" s="17" t="s">
        <v>272</v>
      </c>
      <c r="U49" s="30" t="s">
        <v>888</v>
      </c>
      <c r="V49" s="26">
        <v>545113001</v>
      </c>
      <c r="W49" s="14" t="s">
        <v>889</v>
      </c>
      <c r="X49" s="14" t="s">
        <v>890</v>
      </c>
      <c r="Y49" s="17" t="s">
        <v>891</v>
      </c>
      <c r="Z49" s="19"/>
      <c r="AA49" s="19"/>
      <c r="AB49" s="19"/>
      <c r="AC49" s="20" t="s">
        <v>892</v>
      </c>
      <c r="AD49" s="21">
        <v>545113146</v>
      </c>
      <c r="AE49" s="20" t="s">
        <v>893</v>
      </c>
      <c r="AF49" s="22"/>
      <c r="AG49" s="20" t="s">
        <v>894</v>
      </c>
      <c r="AH49" s="20" t="s">
        <v>895</v>
      </c>
      <c r="AI49" s="20" t="s">
        <v>896</v>
      </c>
    </row>
    <row r="50" spans="1:35" s="48" customFormat="1" ht="30" customHeight="1" x14ac:dyDescent="0.25">
      <c r="A50" s="13">
        <v>638005</v>
      </c>
      <c r="B50" s="12" t="s">
        <v>897</v>
      </c>
      <c r="C50" s="14" t="s">
        <v>68</v>
      </c>
      <c r="D50" s="14" t="s">
        <v>898</v>
      </c>
      <c r="E50" s="15" t="s">
        <v>899</v>
      </c>
      <c r="F50" s="15" t="s">
        <v>900</v>
      </c>
      <c r="G50" s="15" t="s">
        <v>901</v>
      </c>
      <c r="H50" s="15" t="s">
        <v>902</v>
      </c>
      <c r="I50" s="16">
        <v>590</v>
      </c>
      <c r="J50" s="16">
        <v>15</v>
      </c>
      <c r="K50" s="15" t="s">
        <v>48</v>
      </c>
      <c r="L50" s="15" t="s">
        <v>903</v>
      </c>
      <c r="M50" s="15" t="s">
        <v>904</v>
      </c>
      <c r="N50" s="15" t="s">
        <v>122</v>
      </c>
      <c r="O50" s="15" t="s">
        <v>905</v>
      </c>
      <c r="P50" s="15" t="s">
        <v>906</v>
      </c>
      <c r="Q50" s="15" t="s">
        <v>125</v>
      </c>
      <c r="R50" s="15" t="s">
        <v>907</v>
      </c>
      <c r="S50" s="15" t="s">
        <v>56</v>
      </c>
      <c r="T50" s="17" t="s">
        <v>57</v>
      </c>
      <c r="U50" s="18" t="s">
        <v>58</v>
      </c>
      <c r="V50" s="26">
        <v>545576263</v>
      </c>
      <c r="W50" s="14" t="s">
        <v>908</v>
      </c>
      <c r="X50" s="14" t="s">
        <v>909</v>
      </c>
      <c r="Y50" s="14" t="s">
        <v>910</v>
      </c>
      <c r="Z50" s="19"/>
      <c r="AA50" s="19"/>
      <c r="AB50" s="19"/>
      <c r="AC50" s="20" t="s">
        <v>911</v>
      </c>
      <c r="AD50" s="21">
        <v>543421542</v>
      </c>
      <c r="AE50" s="20" t="s">
        <v>912</v>
      </c>
      <c r="AF50" s="22"/>
      <c r="AG50" s="20" t="s">
        <v>913</v>
      </c>
      <c r="AH50" s="21">
        <v>724088738</v>
      </c>
      <c r="AI50" s="20" t="s">
        <v>914</v>
      </c>
    </row>
    <row r="51" spans="1:35" s="48" customFormat="1" ht="30" customHeight="1" x14ac:dyDescent="0.25">
      <c r="A51" s="13">
        <v>44993668</v>
      </c>
      <c r="B51" s="12" t="s">
        <v>915</v>
      </c>
      <c r="C51" s="14" t="s">
        <v>68</v>
      </c>
      <c r="D51" s="14" t="s">
        <v>916</v>
      </c>
      <c r="E51" s="15" t="s">
        <v>917</v>
      </c>
      <c r="F51" s="15" t="s">
        <v>918</v>
      </c>
      <c r="G51" s="15" t="s">
        <v>919</v>
      </c>
      <c r="H51" s="15" t="s">
        <v>920</v>
      </c>
      <c r="I51" s="16">
        <v>895</v>
      </c>
      <c r="J51" s="16">
        <v>1</v>
      </c>
      <c r="K51" s="15" t="s">
        <v>48</v>
      </c>
      <c r="L51" s="15" t="s">
        <v>921</v>
      </c>
      <c r="M51" s="15" t="s">
        <v>922</v>
      </c>
      <c r="N51" s="15" t="s">
        <v>122</v>
      </c>
      <c r="O51" s="15" t="s">
        <v>923</v>
      </c>
      <c r="P51" s="15" t="s">
        <v>924</v>
      </c>
      <c r="Q51" s="15" t="s">
        <v>125</v>
      </c>
      <c r="R51" s="15" t="s">
        <v>925</v>
      </c>
      <c r="S51" s="15" t="s">
        <v>56</v>
      </c>
      <c r="T51" s="17" t="s">
        <v>57</v>
      </c>
      <c r="U51" s="18" t="s">
        <v>58</v>
      </c>
      <c r="V51" s="26">
        <v>545212334</v>
      </c>
      <c r="W51" s="14" t="s">
        <v>926</v>
      </c>
      <c r="X51" s="14" t="s">
        <v>927</v>
      </c>
      <c r="Y51" s="14" t="s">
        <v>927</v>
      </c>
      <c r="Z51" s="19"/>
      <c r="AA51" s="19"/>
      <c r="AB51" s="19"/>
      <c r="AC51" s="19"/>
      <c r="AD51" s="19"/>
      <c r="AE51" s="20" t="s">
        <v>927</v>
      </c>
      <c r="AF51" s="22"/>
      <c r="AG51" s="20" t="s">
        <v>928</v>
      </c>
      <c r="AH51" s="21">
        <v>545212334</v>
      </c>
      <c r="AI51" s="20" t="s">
        <v>929</v>
      </c>
    </row>
    <row r="52" spans="1:35" s="48" customFormat="1" ht="30" customHeight="1" x14ac:dyDescent="0.25">
      <c r="A52" s="13">
        <v>62156756</v>
      </c>
      <c r="B52" s="32" t="s">
        <v>930</v>
      </c>
      <c r="C52" s="14" t="s">
        <v>68</v>
      </c>
      <c r="D52" s="14" t="s">
        <v>931</v>
      </c>
      <c r="E52" s="15" t="s">
        <v>932</v>
      </c>
      <c r="F52" s="15" t="s">
        <v>933</v>
      </c>
      <c r="G52" s="15" t="s">
        <v>919</v>
      </c>
      <c r="H52" s="15" t="s">
        <v>934</v>
      </c>
      <c r="I52" s="16">
        <v>842</v>
      </c>
      <c r="J52" s="16">
        <v>41</v>
      </c>
      <c r="K52" s="15" t="s">
        <v>48</v>
      </c>
      <c r="L52" s="15" t="s">
        <v>935</v>
      </c>
      <c r="M52" s="15" t="s">
        <v>936</v>
      </c>
      <c r="N52" s="15" t="s">
        <v>122</v>
      </c>
      <c r="O52" s="15" t="s">
        <v>937</v>
      </c>
      <c r="P52" s="15" t="s">
        <v>938</v>
      </c>
      <c r="Q52" s="15" t="s">
        <v>125</v>
      </c>
      <c r="R52" s="15" t="s">
        <v>939</v>
      </c>
      <c r="S52" s="15" t="s">
        <v>56</v>
      </c>
      <c r="T52" s="17" t="s">
        <v>57</v>
      </c>
      <c r="U52" s="18" t="s">
        <v>58</v>
      </c>
      <c r="V52" s="26" t="s">
        <v>940</v>
      </c>
      <c r="W52" s="14"/>
      <c r="X52" s="14" t="s">
        <v>941</v>
      </c>
      <c r="Y52" s="17" t="s">
        <v>942</v>
      </c>
      <c r="Z52" s="19"/>
      <c r="AA52" s="19"/>
      <c r="AB52" s="19"/>
      <c r="AC52" s="20" t="s">
        <v>943</v>
      </c>
      <c r="AD52" s="21">
        <v>545574893</v>
      </c>
      <c r="AE52" s="20" t="s">
        <v>941</v>
      </c>
      <c r="AF52" s="22"/>
      <c r="AG52" s="20" t="s">
        <v>943</v>
      </c>
      <c r="AH52" s="21">
        <v>545574893</v>
      </c>
      <c r="AI52" s="20" t="s">
        <v>941</v>
      </c>
    </row>
    <row r="53" spans="1:35" s="48" customFormat="1" ht="30" customHeight="1" x14ac:dyDescent="0.25">
      <c r="A53" s="13">
        <v>62157264</v>
      </c>
      <c r="B53" s="32" t="s">
        <v>944</v>
      </c>
      <c r="C53" s="14" t="s">
        <v>68</v>
      </c>
      <c r="D53" s="14" t="s">
        <v>945</v>
      </c>
      <c r="E53" s="15" t="s">
        <v>946</v>
      </c>
      <c r="F53" s="15" t="s">
        <v>947</v>
      </c>
      <c r="G53" s="15" t="s">
        <v>919</v>
      </c>
      <c r="H53" s="15" t="s">
        <v>934</v>
      </c>
      <c r="I53" s="16">
        <v>1364</v>
      </c>
      <c r="J53" s="16">
        <v>65</v>
      </c>
      <c r="K53" s="15" t="s">
        <v>48</v>
      </c>
      <c r="L53" s="15" t="s">
        <v>948</v>
      </c>
      <c r="M53" s="15" t="s">
        <v>949</v>
      </c>
      <c r="N53" s="15" t="s">
        <v>51</v>
      </c>
      <c r="O53" s="15" t="s">
        <v>950</v>
      </c>
      <c r="P53" s="15" t="s">
        <v>951</v>
      </c>
      <c r="Q53" s="15" t="s">
        <v>54</v>
      </c>
      <c r="R53" s="15" t="s">
        <v>952</v>
      </c>
      <c r="S53" s="15" t="s">
        <v>56</v>
      </c>
      <c r="T53" s="17" t="s">
        <v>57</v>
      </c>
      <c r="U53" s="18" t="s">
        <v>58</v>
      </c>
      <c r="V53" s="26">
        <v>545544414</v>
      </c>
      <c r="W53" s="14" t="s">
        <v>953</v>
      </c>
      <c r="X53" s="14" t="s">
        <v>954</v>
      </c>
      <c r="Y53" s="17" t="s">
        <v>953</v>
      </c>
      <c r="Z53" s="19"/>
      <c r="AA53" s="19"/>
      <c r="AB53" s="19"/>
      <c r="AC53" s="20" t="s">
        <v>955</v>
      </c>
      <c r="AD53" s="21">
        <v>545544430</v>
      </c>
      <c r="AE53" s="20" t="s">
        <v>956</v>
      </c>
      <c r="AF53" s="22"/>
      <c r="AG53" s="20" t="s">
        <v>957</v>
      </c>
      <c r="AH53" s="21">
        <v>545544418</v>
      </c>
      <c r="AI53" s="20" t="s">
        <v>958</v>
      </c>
    </row>
    <row r="54" spans="1:35" s="48" customFormat="1" ht="30" customHeight="1" x14ac:dyDescent="0.25">
      <c r="A54" s="13">
        <v>558974</v>
      </c>
      <c r="B54" s="32" t="s">
        <v>959</v>
      </c>
      <c r="C54" s="14" t="s">
        <v>68</v>
      </c>
      <c r="D54" s="14" t="s">
        <v>960</v>
      </c>
      <c r="E54" s="15" t="s">
        <v>961</v>
      </c>
      <c r="F54" s="15" t="s">
        <v>962</v>
      </c>
      <c r="G54" s="15" t="s">
        <v>919</v>
      </c>
      <c r="H54" s="15" t="s">
        <v>963</v>
      </c>
      <c r="I54" s="16">
        <v>689</v>
      </c>
      <c r="J54" s="16">
        <v>3</v>
      </c>
      <c r="K54" s="15" t="s">
        <v>48</v>
      </c>
      <c r="L54" s="15" t="s">
        <v>964</v>
      </c>
      <c r="M54" s="15" t="s">
        <v>965</v>
      </c>
      <c r="N54" s="15" t="s">
        <v>122</v>
      </c>
      <c r="O54" s="15" t="s">
        <v>966</v>
      </c>
      <c r="P54" s="15" t="s">
        <v>967</v>
      </c>
      <c r="Q54" s="15" t="s">
        <v>125</v>
      </c>
      <c r="R54" s="15" t="s">
        <v>968</v>
      </c>
      <c r="S54" s="15" t="s">
        <v>56</v>
      </c>
      <c r="T54" s="17" t="s">
        <v>57</v>
      </c>
      <c r="U54" s="18" t="s">
        <v>58</v>
      </c>
      <c r="V54" s="14" t="s">
        <v>969</v>
      </c>
      <c r="W54" s="14" t="s">
        <v>970</v>
      </c>
      <c r="X54" s="14" t="s">
        <v>971</v>
      </c>
      <c r="Y54" s="17" t="s">
        <v>970</v>
      </c>
      <c r="Z54" s="19" t="s">
        <v>972</v>
      </c>
      <c r="AA54" s="27">
        <v>545321222</v>
      </c>
      <c r="AB54" s="19" t="s">
        <v>973</v>
      </c>
      <c r="AC54" s="20" t="s">
        <v>974</v>
      </c>
      <c r="AD54" s="21">
        <v>545216871</v>
      </c>
      <c r="AE54" s="20" t="s">
        <v>975</v>
      </c>
      <c r="AF54" s="22"/>
      <c r="AG54" s="20" t="s">
        <v>976</v>
      </c>
      <c r="AH54" s="21">
        <v>545321222</v>
      </c>
      <c r="AI54" s="20" t="s">
        <v>970</v>
      </c>
    </row>
    <row r="55" spans="1:35" s="48" customFormat="1" ht="30" customHeight="1" x14ac:dyDescent="0.25">
      <c r="A55" s="13">
        <v>48511005</v>
      </c>
      <c r="B55" s="50" t="s">
        <v>977</v>
      </c>
      <c r="C55" s="34" t="s">
        <v>978</v>
      </c>
      <c r="D55" s="51" t="s">
        <v>979</v>
      </c>
      <c r="E55" s="15" t="s">
        <v>980</v>
      </c>
      <c r="F55" s="15" t="s">
        <v>981</v>
      </c>
      <c r="G55" s="15" t="s">
        <v>919</v>
      </c>
      <c r="H55" s="15" t="s">
        <v>982</v>
      </c>
      <c r="I55" s="16">
        <v>1321</v>
      </c>
      <c r="J55" s="16">
        <v>30</v>
      </c>
      <c r="K55" s="15" t="s">
        <v>48</v>
      </c>
      <c r="L55" s="15" t="s">
        <v>983</v>
      </c>
      <c r="M55" s="15" t="s">
        <v>984</v>
      </c>
      <c r="N55" s="15" t="s">
        <v>122</v>
      </c>
      <c r="O55" s="15" t="s">
        <v>985</v>
      </c>
      <c r="P55" s="15" t="s">
        <v>986</v>
      </c>
      <c r="Q55" s="15" t="s">
        <v>125</v>
      </c>
      <c r="R55" s="15" t="s">
        <v>987</v>
      </c>
      <c r="S55" s="15" t="s">
        <v>56</v>
      </c>
      <c r="T55" s="17" t="s">
        <v>316</v>
      </c>
      <c r="U55" s="30" t="s">
        <v>988</v>
      </c>
      <c r="V55" s="14" t="s">
        <v>989</v>
      </c>
      <c r="W55" s="14" t="s">
        <v>990</v>
      </c>
      <c r="X55" s="14" t="s">
        <v>991</v>
      </c>
      <c r="Y55" s="17" t="s">
        <v>990</v>
      </c>
      <c r="Z55" s="19"/>
      <c r="AA55" s="19"/>
      <c r="AB55" s="19"/>
      <c r="AC55" s="20" t="s">
        <v>992</v>
      </c>
      <c r="AD55" s="20" t="s">
        <v>989</v>
      </c>
      <c r="AE55" s="20" t="s">
        <v>993</v>
      </c>
      <c r="AF55" s="22"/>
      <c r="AG55" s="20" t="s">
        <v>994</v>
      </c>
      <c r="AH55" s="20" t="s">
        <v>989</v>
      </c>
      <c r="AI55" s="20" t="s">
        <v>995</v>
      </c>
    </row>
    <row r="56" spans="1:35" s="48" customFormat="1" ht="30" customHeight="1" x14ac:dyDescent="0.25">
      <c r="A56" s="13">
        <v>566756</v>
      </c>
      <c r="B56" s="32" t="s">
        <v>996</v>
      </c>
      <c r="C56" s="14" t="s">
        <v>68</v>
      </c>
      <c r="D56" s="14" t="s">
        <v>997</v>
      </c>
      <c r="E56" s="15" t="s">
        <v>998</v>
      </c>
      <c r="F56" s="15" t="s">
        <v>999</v>
      </c>
      <c r="G56" s="15" t="s">
        <v>103</v>
      </c>
      <c r="H56" s="15" t="s">
        <v>1000</v>
      </c>
      <c r="I56" s="16">
        <v>537</v>
      </c>
      <c r="J56" s="16">
        <v>10</v>
      </c>
      <c r="K56" s="15" t="s">
        <v>1001</v>
      </c>
      <c r="L56" s="15" t="s">
        <v>1002</v>
      </c>
      <c r="M56" s="15" t="s">
        <v>1003</v>
      </c>
      <c r="N56" s="15" t="s">
        <v>51</v>
      </c>
      <c r="O56" s="15" t="s">
        <v>1004</v>
      </c>
      <c r="P56" s="15" t="s">
        <v>1005</v>
      </c>
      <c r="Q56" s="15" t="s">
        <v>54</v>
      </c>
      <c r="R56" s="15" t="s">
        <v>1006</v>
      </c>
      <c r="S56" s="15" t="s">
        <v>56</v>
      </c>
      <c r="T56" s="17" t="s">
        <v>57</v>
      </c>
      <c r="U56" s="18" t="s">
        <v>58</v>
      </c>
      <c r="V56" s="14" t="s">
        <v>1007</v>
      </c>
      <c r="W56" s="14" t="s">
        <v>1008</v>
      </c>
      <c r="X56" s="14" t="s">
        <v>1009</v>
      </c>
      <c r="Y56" s="17" t="s">
        <v>1010</v>
      </c>
      <c r="Z56" s="19" t="s">
        <v>1011</v>
      </c>
      <c r="AA56" s="27">
        <v>543421360</v>
      </c>
      <c r="AB56" s="19" t="s">
        <v>1012</v>
      </c>
      <c r="AC56" s="20" t="s">
        <v>1013</v>
      </c>
      <c r="AD56" s="21">
        <v>543421364</v>
      </c>
      <c r="AE56" s="20" t="s">
        <v>1010</v>
      </c>
      <c r="AF56" s="22" t="s">
        <v>1014</v>
      </c>
      <c r="AG56" s="20" t="s">
        <v>1015</v>
      </c>
      <c r="AH56" s="20" t="s">
        <v>1016</v>
      </c>
      <c r="AI56" s="20" t="s">
        <v>1008</v>
      </c>
    </row>
    <row r="57" spans="1:35" s="48" customFormat="1" ht="30" customHeight="1" x14ac:dyDescent="0.25">
      <c r="A57" s="13">
        <v>567370</v>
      </c>
      <c r="B57" s="32" t="s">
        <v>1017</v>
      </c>
      <c r="C57" s="14" t="s">
        <v>1018</v>
      </c>
      <c r="D57" s="14" t="s">
        <v>1019</v>
      </c>
      <c r="E57" s="15" t="s">
        <v>1020</v>
      </c>
      <c r="F57" s="15" t="s">
        <v>1021</v>
      </c>
      <c r="G57" s="15" t="s">
        <v>103</v>
      </c>
      <c r="H57" s="15" t="s">
        <v>1022</v>
      </c>
      <c r="I57" s="16">
        <v>604</v>
      </c>
      <c r="J57" s="16">
        <v>21</v>
      </c>
      <c r="K57" s="15" t="s">
        <v>48</v>
      </c>
      <c r="L57" s="15" t="s">
        <v>1023</v>
      </c>
      <c r="M57" s="15" t="s">
        <v>1024</v>
      </c>
      <c r="N57" s="15" t="s">
        <v>122</v>
      </c>
      <c r="O57" s="15" t="s">
        <v>1025</v>
      </c>
      <c r="P57" s="15" t="s">
        <v>1026</v>
      </c>
      <c r="Q57" s="15" t="s">
        <v>125</v>
      </c>
      <c r="R57" s="15" t="s">
        <v>1027</v>
      </c>
      <c r="S57" s="15" t="s">
        <v>56</v>
      </c>
      <c r="T57" s="17" t="s">
        <v>57</v>
      </c>
      <c r="U57" s="18" t="s">
        <v>58</v>
      </c>
      <c r="V57" s="14" t="s">
        <v>1028</v>
      </c>
      <c r="W57" s="14" t="s">
        <v>1029</v>
      </c>
      <c r="X57" s="14" t="s">
        <v>1030</v>
      </c>
      <c r="Y57" s="17" t="s">
        <v>1029</v>
      </c>
      <c r="Z57" s="19" t="s">
        <v>1031</v>
      </c>
      <c r="AA57" s="27">
        <v>607004456</v>
      </c>
      <c r="AB57" s="19" t="s">
        <v>1029</v>
      </c>
      <c r="AC57" s="20" t="s">
        <v>1032</v>
      </c>
      <c r="AD57" s="21">
        <v>549247995</v>
      </c>
      <c r="AE57" s="20" t="s">
        <v>1029</v>
      </c>
      <c r="AF57" s="22" t="s">
        <v>1033</v>
      </c>
      <c r="AG57" s="20" t="s">
        <v>1034</v>
      </c>
      <c r="AH57" s="20" t="s">
        <v>1035</v>
      </c>
      <c r="AI57" s="20" t="s">
        <v>1029</v>
      </c>
    </row>
    <row r="58" spans="1:35" s="48" customFormat="1" ht="30" customHeight="1" x14ac:dyDescent="0.25">
      <c r="A58" s="13">
        <v>173843</v>
      </c>
      <c r="B58" s="32" t="s">
        <v>1036</v>
      </c>
      <c r="C58" s="14" t="s">
        <v>1037</v>
      </c>
      <c r="D58" s="14" t="s">
        <v>1038</v>
      </c>
      <c r="E58" s="15" t="s">
        <v>1039</v>
      </c>
      <c r="F58" s="15" t="s">
        <v>1040</v>
      </c>
      <c r="G58" s="15" t="s">
        <v>1041</v>
      </c>
      <c r="H58" s="15" t="s">
        <v>1042</v>
      </c>
      <c r="I58" s="16">
        <v>636</v>
      </c>
      <c r="J58" s="16" t="s">
        <v>1043</v>
      </c>
      <c r="K58" s="15" t="s">
        <v>48</v>
      </c>
      <c r="L58" s="15" t="s">
        <v>1044</v>
      </c>
      <c r="M58" s="15" t="s">
        <v>1045</v>
      </c>
      <c r="N58" s="15" t="s">
        <v>51</v>
      </c>
      <c r="O58" s="15" t="s">
        <v>1046</v>
      </c>
      <c r="P58" s="15" t="s">
        <v>1047</v>
      </c>
      <c r="Q58" s="15" t="s">
        <v>54</v>
      </c>
      <c r="R58" s="15" t="s">
        <v>1048</v>
      </c>
      <c r="S58" s="15" t="s">
        <v>56</v>
      </c>
      <c r="T58" s="17" t="s">
        <v>57</v>
      </c>
      <c r="U58" s="18" t="s">
        <v>58</v>
      </c>
      <c r="V58" s="14" t="s">
        <v>1049</v>
      </c>
      <c r="W58" s="17" t="s">
        <v>1050</v>
      </c>
      <c r="X58" s="17" t="s">
        <v>1051</v>
      </c>
      <c r="Y58" s="17" t="s">
        <v>1050</v>
      </c>
      <c r="Z58" s="19" t="s">
        <v>1052</v>
      </c>
      <c r="AA58" s="19" t="s">
        <v>1053</v>
      </c>
      <c r="AB58" s="19" t="s">
        <v>1054</v>
      </c>
      <c r="AC58" s="20" t="s">
        <v>1055</v>
      </c>
      <c r="AD58" s="21">
        <v>547120690</v>
      </c>
      <c r="AE58" s="20" t="s">
        <v>1056</v>
      </c>
      <c r="AF58" s="22" t="s">
        <v>1057</v>
      </c>
      <c r="AG58" s="20" t="s">
        <v>1058</v>
      </c>
      <c r="AH58" s="21" t="s">
        <v>1059</v>
      </c>
      <c r="AI58" s="20" t="s">
        <v>1060</v>
      </c>
    </row>
    <row r="59" spans="1:35" s="48" customFormat="1" ht="43.5" customHeight="1" x14ac:dyDescent="0.25">
      <c r="A59" s="13">
        <v>44993447</v>
      </c>
      <c r="B59" s="32" t="s">
        <v>1061</v>
      </c>
      <c r="C59" s="14" t="s">
        <v>1062</v>
      </c>
      <c r="D59" s="14" t="s">
        <v>1063</v>
      </c>
      <c r="E59" s="15" t="s">
        <v>1064</v>
      </c>
      <c r="F59" s="15" t="s">
        <v>1065</v>
      </c>
      <c r="G59" s="15" t="s">
        <v>103</v>
      </c>
      <c r="H59" s="15" t="s">
        <v>1066</v>
      </c>
      <c r="I59" s="16">
        <v>233</v>
      </c>
      <c r="J59" s="16">
        <v>20</v>
      </c>
      <c r="K59" s="15" t="s">
        <v>48</v>
      </c>
      <c r="L59" s="15" t="s">
        <v>1067</v>
      </c>
      <c r="M59" s="15" t="s">
        <v>1068</v>
      </c>
      <c r="N59" s="15" t="s">
        <v>122</v>
      </c>
      <c r="O59" s="15" t="s">
        <v>1069</v>
      </c>
      <c r="P59" s="15" t="s">
        <v>1070</v>
      </c>
      <c r="Q59" s="15" t="s">
        <v>125</v>
      </c>
      <c r="R59" s="15" t="s">
        <v>1071</v>
      </c>
      <c r="S59" s="15" t="s">
        <v>56</v>
      </c>
      <c r="T59" s="17" t="s">
        <v>57</v>
      </c>
      <c r="U59" s="18" t="s">
        <v>58</v>
      </c>
      <c r="V59" s="14" t="s">
        <v>1072</v>
      </c>
      <c r="W59" s="14" t="s">
        <v>1073</v>
      </c>
      <c r="X59" s="14" t="s">
        <v>1074</v>
      </c>
      <c r="Y59" s="17" t="s">
        <v>1075</v>
      </c>
      <c r="Z59" s="19" t="s">
        <v>1076</v>
      </c>
      <c r="AA59" s="27">
        <v>731560703</v>
      </c>
      <c r="AB59" s="19" t="s">
        <v>1077</v>
      </c>
      <c r="AC59" s="20" t="s">
        <v>1078</v>
      </c>
      <c r="AD59" s="20" t="s">
        <v>1079</v>
      </c>
      <c r="AE59" s="20" t="s">
        <v>1080</v>
      </c>
      <c r="AF59" s="22" t="s">
        <v>1081</v>
      </c>
      <c r="AG59" s="20" t="s">
        <v>1082</v>
      </c>
      <c r="AH59" s="20" t="s">
        <v>1083</v>
      </c>
      <c r="AI59" s="20" t="s">
        <v>1084</v>
      </c>
    </row>
    <row r="60" spans="1:35" s="48" customFormat="1" ht="30" customHeight="1" x14ac:dyDescent="0.25">
      <c r="A60" s="13">
        <v>62073117</v>
      </c>
      <c r="B60" s="32" t="s">
        <v>1085</v>
      </c>
      <c r="C60" s="14" t="s">
        <v>68</v>
      </c>
      <c r="D60" s="14" t="s">
        <v>1086</v>
      </c>
      <c r="E60" s="15" t="s">
        <v>1087</v>
      </c>
      <c r="F60" s="15" t="s">
        <v>1088</v>
      </c>
      <c r="G60" s="15" t="s">
        <v>1089</v>
      </c>
      <c r="H60" s="15" t="s">
        <v>678</v>
      </c>
      <c r="I60" s="16">
        <v>343</v>
      </c>
      <c r="J60" s="16">
        <v>5</v>
      </c>
      <c r="K60" s="15" t="s">
        <v>227</v>
      </c>
      <c r="L60" s="15" t="s">
        <v>1090</v>
      </c>
      <c r="M60" s="15" t="s">
        <v>1091</v>
      </c>
      <c r="N60" s="15" t="s">
        <v>122</v>
      </c>
      <c r="O60" s="15" t="s">
        <v>1092</v>
      </c>
      <c r="P60" s="15" t="s">
        <v>1093</v>
      </c>
      <c r="Q60" s="15" t="s">
        <v>125</v>
      </c>
      <c r="R60" s="15" t="s">
        <v>1094</v>
      </c>
      <c r="S60" s="15" t="s">
        <v>1095</v>
      </c>
      <c r="T60" s="17" t="s">
        <v>57</v>
      </c>
      <c r="U60" s="18" t="s">
        <v>58</v>
      </c>
      <c r="V60" s="26">
        <v>516802543</v>
      </c>
      <c r="W60" s="14" t="s">
        <v>1096</v>
      </c>
      <c r="X60" s="14" t="s">
        <v>1097</v>
      </c>
      <c r="Y60" s="17" t="s">
        <v>1096</v>
      </c>
      <c r="Z60" s="19" t="s">
        <v>1098</v>
      </c>
      <c r="AA60" s="52" t="s">
        <v>1099</v>
      </c>
      <c r="AB60" s="19" t="s">
        <v>1100</v>
      </c>
      <c r="AC60" s="20" t="s">
        <v>1101</v>
      </c>
      <c r="AD60" s="43" t="s">
        <v>1102</v>
      </c>
      <c r="AE60" s="20" t="s">
        <v>1103</v>
      </c>
      <c r="AF60" s="22"/>
      <c r="AG60" s="20" t="s">
        <v>1104</v>
      </c>
      <c r="AH60" s="43" t="s">
        <v>1105</v>
      </c>
      <c r="AI60" s="20" t="s">
        <v>1106</v>
      </c>
    </row>
    <row r="61" spans="1:35" s="48" customFormat="1" ht="30" customHeight="1" x14ac:dyDescent="0.25">
      <c r="A61" s="13">
        <v>62073109</v>
      </c>
      <c r="B61" s="32" t="s">
        <v>1107</v>
      </c>
      <c r="C61" s="14" t="s">
        <v>68</v>
      </c>
      <c r="D61" s="14" t="s">
        <v>1108</v>
      </c>
      <c r="E61" s="15" t="s">
        <v>1109</v>
      </c>
      <c r="F61" s="15" t="s">
        <v>1110</v>
      </c>
      <c r="G61" s="15" t="s">
        <v>1089</v>
      </c>
      <c r="H61" s="15" t="s">
        <v>1111</v>
      </c>
      <c r="I61" s="16">
        <v>222</v>
      </c>
      <c r="J61" s="16">
        <v>1</v>
      </c>
      <c r="K61" s="15" t="s">
        <v>227</v>
      </c>
      <c r="L61" s="15" t="s">
        <v>1112</v>
      </c>
      <c r="M61" s="15" t="s">
        <v>1113</v>
      </c>
      <c r="N61" s="15" t="s">
        <v>122</v>
      </c>
      <c r="O61" s="15" t="s">
        <v>1114</v>
      </c>
      <c r="P61" s="15" t="s">
        <v>1115</v>
      </c>
      <c r="Q61" s="15" t="s">
        <v>125</v>
      </c>
      <c r="R61" s="15" t="s">
        <v>1116</v>
      </c>
      <c r="S61" s="15" t="s">
        <v>1095</v>
      </c>
      <c r="T61" s="17" t="s">
        <v>57</v>
      </c>
      <c r="U61" s="18" t="s">
        <v>58</v>
      </c>
      <c r="V61" s="26">
        <v>516802216</v>
      </c>
      <c r="W61" s="14" t="s">
        <v>1117</v>
      </c>
      <c r="X61" s="14" t="s">
        <v>1118</v>
      </c>
      <c r="Y61" s="17" t="s">
        <v>1119</v>
      </c>
      <c r="Z61" s="19" t="s">
        <v>1120</v>
      </c>
      <c r="AA61" s="19" t="s">
        <v>1121</v>
      </c>
      <c r="AB61" s="19" t="s">
        <v>1122</v>
      </c>
      <c r="AC61" s="20" t="s">
        <v>1123</v>
      </c>
      <c r="AD61" s="21">
        <v>516802211</v>
      </c>
      <c r="AE61" s="20" t="s">
        <v>1119</v>
      </c>
      <c r="AF61" s="22"/>
      <c r="AG61" s="20" t="s">
        <v>1124</v>
      </c>
      <c r="AH61" s="21">
        <v>516802210</v>
      </c>
      <c r="AI61" s="20" t="s">
        <v>1117</v>
      </c>
    </row>
    <row r="62" spans="1:35" s="48" customFormat="1" ht="30.75" customHeight="1" x14ac:dyDescent="0.25">
      <c r="A62" s="13">
        <v>390348</v>
      </c>
      <c r="B62" s="32" t="s">
        <v>1125</v>
      </c>
      <c r="C62" s="14" t="s">
        <v>68</v>
      </c>
      <c r="D62" s="14" t="s">
        <v>1126</v>
      </c>
      <c r="E62" s="15" t="s">
        <v>1127</v>
      </c>
      <c r="F62" s="15" t="s">
        <v>1128</v>
      </c>
      <c r="G62" s="15" t="s">
        <v>1129</v>
      </c>
      <c r="H62" s="15" t="s">
        <v>1130</v>
      </c>
      <c r="I62" s="16">
        <v>153</v>
      </c>
      <c r="J62" s="16">
        <v>1</v>
      </c>
      <c r="K62" s="15" t="s">
        <v>227</v>
      </c>
      <c r="L62" s="15" t="s">
        <v>1131</v>
      </c>
      <c r="M62" s="15" t="s">
        <v>1132</v>
      </c>
      <c r="N62" s="15" t="s">
        <v>122</v>
      </c>
      <c r="O62" s="15" t="s">
        <v>1133</v>
      </c>
      <c r="P62" s="15" t="s">
        <v>1134</v>
      </c>
      <c r="Q62" s="15" t="s">
        <v>125</v>
      </c>
      <c r="R62" s="15" t="s">
        <v>1135</v>
      </c>
      <c r="S62" s="15" t="s">
        <v>1095</v>
      </c>
      <c r="T62" s="17" t="s">
        <v>57</v>
      </c>
      <c r="U62" s="18" t="s">
        <v>58</v>
      </c>
      <c r="V62" s="14" t="s">
        <v>1136</v>
      </c>
      <c r="W62" s="14"/>
      <c r="X62" s="14" t="s">
        <v>1137</v>
      </c>
      <c r="Y62" s="17" t="s">
        <v>1137</v>
      </c>
      <c r="Z62" s="19"/>
      <c r="AA62" s="27"/>
      <c r="AB62" s="19"/>
      <c r="AC62" s="20" t="s">
        <v>1138</v>
      </c>
      <c r="AD62" s="21">
        <v>516452006</v>
      </c>
      <c r="AE62" s="20" t="s">
        <v>1137</v>
      </c>
      <c r="AF62" s="22"/>
      <c r="AG62" s="20" t="s">
        <v>1138</v>
      </c>
      <c r="AH62" s="21">
        <v>516452006</v>
      </c>
      <c r="AI62" s="20" t="s">
        <v>1137</v>
      </c>
    </row>
    <row r="63" spans="1:35" s="48" customFormat="1" ht="30" customHeight="1" x14ac:dyDescent="0.25">
      <c r="A63" s="13">
        <v>839680</v>
      </c>
      <c r="B63" s="32" t="s">
        <v>1139</v>
      </c>
      <c r="C63" s="14" t="s">
        <v>68</v>
      </c>
      <c r="D63" s="14" t="s">
        <v>1140</v>
      </c>
      <c r="E63" s="15" t="s">
        <v>1141</v>
      </c>
      <c r="F63" s="15" t="s">
        <v>1142</v>
      </c>
      <c r="G63" s="15" t="s">
        <v>1129</v>
      </c>
      <c r="H63" s="15" t="s">
        <v>1143</v>
      </c>
      <c r="I63" s="16">
        <v>951</v>
      </c>
      <c r="J63" s="16">
        <v>7</v>
      </c>
      <c r="K63" s="15" t="s">
        <v>227</v>
      </c>
      <c r="L63" s="15" t="s">
        <v>1144</v>
      </c>
      <c r="M63" s="47" t="s">
        <v>1145</v>
      </c>
      <c r="N63" s="47" t="s">
        <v>1146</v>
      </c>
      <c r="O63" s="47" t="s">
        <v>1147</v>
      </c>
      <c r="P63" s="47" t="s">
        <v>1148</v>
      </c>
      <c r="Q63" s="47" t="s">
        <v>815</v>
      </c>
      <c r="R63" s="15" t="s">
        <v>1149</v>
      </c>
      <c r="S63" s="15" t="s">
        <v>1095</v>
      </c>
      <c r="T63" s="17" t="s">
        <v>57</v>
      </c>
      <c r="U63" s="18" t="s">
        <v>58</v>
      </c>
      <c r="V63" s="14" t="s">
        <v>1150</v>
      </c>
      <c r="W63" s="14"/>
      <c r="X63" s="14" t="s">
        <v>1151</v>
      </c>
      <c r="Y63" s="17" t="s">
        <v>1151</v>
      </c>
      <c r="Z63" s="19"/>
      <c r="AA63" s="19"/>
      <c r="AB63" s="19"/>
      <c r="AC63" s="20" t="s">
        <v>1152</v>
      </c>
      <c r="AD63" s="21">
        <v>516452250</v>
      </c>
      <c r="AE63" s="20" t="s">
        <v>1151</v>
      </c>
      <c r="AF63" s="22"/>
      <c r="AG63" s="20" t="s">
        <v>1152</v>
      </c>
      <c r="AH63" s="21">
        <v>516452250</v>
      </c>
      <c r="AI63" s="20" t="s">
        <v>1153</v>
      </c>
    </row>
    <row r="64" spans="1:35" s="48" customFormat="1" ht="30" customHeight="1" x14ac:dyDescent="0.25">
      <c r="A64" s="13">
        <v>56324</v>
      </c>
      <c r="B64" s="32" t="s">
        <v>1154</v>
      </c>
      <c r="C64" s="14" t="s">
        <v>1155</v>
      </c>
      <c r="D64" s="14" t="s">
        <v>1156</v>
      </c>
      <c r="E64" s="17" t="s">
        <v>1157</v>
      </c>
      <c r="F64" s="15" t="s">
        <v>1158</v>
      </c>
      <c r="G64" s="15" t="s">
        <v>1089</v>
      </c>
      <c r="H64" s="15" t="s">
        <v>1143</v>
      </c>
      <c r="I64" s="16">
        <v>2153</v>
      </c>
      <c r="J64" s="16" t="s">
        <v>1159</v>
      </c>
      <c r="K64" s="15" t="s">
        <v>48</v>
      </c>
      <c r="L64" s="15" t="s">
        <v>1160</v>
      </c>
      <c r="M64" s="15" t="s">
        <v>1161</v>
      </c>
      <c r="N64" s="15" t="s">
        <v>51</v>
      </c>
      <c r="O64" s="15" t="s">
        <v>1162</v>
      </c>
      <c r="P64" s="15" t="s">
        <v>1163</v>
      </c>
      <c r="Q64" s="15" t="s">
        <v>54</v>
      </c>
      <c r="R64" s="15" t="s">
        <v>1164</v>
      </c>
      <c r="S64" s="15" t="s">
        <v>1095</v>
      </c>
      <c r="T64" s="17" t="s">
        <v>57</v>
      </c>
      <c r="U64" s="18" t="s">
        <v>58</v>
      </c>
      <c r="V64" s="26" t="s">
        <v>1165</v>
      </c>
      <c r="W64" s="14" t="s">
        <v>1166</v>
      </c>
      <c r="X64" s="14" t="s">
        <v>1167</v>
      </c>
      <c r="Y64" s="17" t="s">
        <v>1168</v>
      </c>
      <c r="Z64" s="19"/>
      <c r="AA64" s="19"/>
      <c r="AB64" s="19"/>
      <c r="AC64" s="20" t="s">
        <v>1169</v>
      </c>
      <c r="AD64" s="20" t="s">
        <v>1170</v>
      </c>
      <c r="AE64" s="20" t="s">
        <v>1171</v>
      </c>
      <c r="AF64" s="22"/>
      <c r="AG64" s="20" t="s">
        <v>1172</v>
      </c>
      <c r="AH64" s="20" t="s">
        <v>1173</v>
      </c>
      <c r="AI64" s="20" t="s">
        <v>1174</v>
      </c>
    </row>
    <row r="65" spans="1:35" s="48" customFormat="1" ht="30" customHeight="1" x14ac:dyDescent="0.25">
      <c r="A65" s="13">
        <v>70285772</v>
      </c>
      <c r="B65" s="32" t="s">
        <v>1175</v>
      </c>
      <c r="C65" s="14" t="s">
        <v>68</v>
      </c>
      <c r="D65" s="14" t="s">
        <v>1176</v>
      </c>
      <c r="E65" s="15" t="s">
        <v>1177</v>
      </c>
      <c r="F65" s="15" t="s">
        <v>1178</v>
      </c>
      <c r="G65" s="15" t="s">
        <v>1179</v>
      </c>
      <c r="H65" s="15" t="s">
        <v>809</v>
      </c>
      <c r="I65" s="16">
        <v>1685</v>
      </c>
      <c r="J65" s="16"/>
      <c r="K65" s="15" t="s">
        <v>48</v>
      </c>
      <c r="L65" s="15" t="s">
        <v>1180</v>
      </c>
      <c r="M65" s="15" t="s">
        <v>1181</v>
      </c>
      <c r="N65" s="15" t="s">
        <v>122</v>
      </c>
      <c r="O65" s="15" t="s">
        <v>1182</v>
      </c>
      <c r="P65" s="15" t="s">
        <v>1183</v>
      </c>
      <c r="Q65" s="15" t="s">
        <v>125</v>
      </c>
      <c r="R65" s="15" t="s">
        <v>1184</v>
      </c>
      <c r="S65" s="15" t="s">
        <v>1185</v>
      </c>
      <c r="T65" s="17" t="s">
        <v>57</v>
      </c>
      <c r="U65" s="18" t="s">
        <v>58</v>
      </c>
      <c r="V65" s="26">
        <v>549410200</v>
      </c>
      <c r="W65" s="14" t="s">
        <v>1186</v>
      </c>
      <c r="X65" s="14" t="s">
        <v>1187</v>
      </c>
      <c r="Y65" s="17" t="s">
        <v>1186</v>
      </c>
      <c r="Z65" s="19"/>
      <c r="AA65" s="19"/>
      <c r="AB65" s="19"/>
      <c r="AC65" s="20" t="s">
        <v>1188</v>
      </c>
      <c r="AD65" s="21">
        <v>549410205</v>
      </c>
      <c r="AE65" s="20" t="s">
        <v>1186</v>
      </c>
      <c r="AF65" s="22"/>
      <c r="AG65" s="20" t="s">
        <v>1189</v>
      </c>
      <c r="AH65" s="21">
        <v>549410205</v>
      </c>
      <c r="AI65" s="20" t="s">
        <v>1186</v>
      </c>
    </row>
    <row r="66" spans="1:35" s="48" customFormat="1" ht="30" customHeight="1" x14ac:dyDescent="0.25">
      <c r="A66" s="13">
        <v>44947909</v>
      </c>
      <c r="B66" s="49" t="s">
        <v>1190</v>
      </c>
      <c r="C66" s="33" t="s">
        <v>68</v>
      </c>
      <c r="D66" s="29" t="s">
        <v>1191</v>
      </c>
      <c r="E66" s="15" t="s">
        <v>1192</v>
      </c>
      <c r="F66" s="15" t="s">
        <v>1193</v>
      </c>
      <c r="G66" s="15" t="s">
        <v>1194</v>
      </c>
      <c r="H66" s="15" t="s">
        <v>809</v>
      </c>
      <c r="I66" s="16">
        <v>279</v>
      </c>
      <c r="J66" s="16"/>
      <c r="K66" s="15" t="s">
        <v>48</v>
      </c>
      <c r="L66" s="15" t="s">
        <v>1195</v>
      </c>
      <c r="M66" s="15" t="s">
        <v>1196</v>
      </c>
      <c r="N66" s="15" t="s">
        <v>51</v>
      </c>
      <c r="O66" s="15" t="s">
        <v>1197</v>
      </c>
      <c r="P66" s="15" t="s">
        <v>1198</v>
      </c>
      <c r="Q66" s="15" t="s">
        <v>54</v>
      </c>
      <c r="R66" s="15" t="s">
        <v>1199</v>
      </c>
      <c r="S66" s="15" t="s">
        <v>1185</v>
      </c>
      <c r="T66" s="17" t="s">
        <v>272</v>
      </c>
      <c r="U66" s="30" t="s">
        <v>1200</v>
      </c>
      <c r="V66" s="14" t="s">
        <v>1201</v>
      </c>
      <c r="W66" s="14" t="s">
        <v>1202</v>
      </c>
      <c r="X66" s="14" t="s">
        <v>1203</v>
      </c>
      <c r="Y66" s="26" t="s">
        <v>1204</v>
      </c>
      <c r="Z66" s="19"/>
      <c r="AA66" s="19"/>
      <c r="AB66" s="19"/>
      <c r="AC66" s="20" t="s">
        <v>1205</v>
      </c>
      <c r="AD66" s="21">
        <v>549436012</v>
      </c>
      <c r="AE66" s="20" t="s">
        <v>1206</v>
      </c>
      <c r="AF66" s="22"/>
      <c r="AG66" s="20" t="s">
        <v>1205</v>
      </c>
      <c r="AH66" s="21">
        <v>549436012</v>
      </c>
      <c r="AI66" s="20" t="s">
        <v>1206</v>
      </c>
    </row>
    <row r="67" spans="1:35" s="48" customFormat="1" ht="30" customHeight="1" x14ac:dyDescent="0.25">
      <c r="A67" s="13">
        <v>49459881</v>
      </c>
      <c r="B67" s="32" t="s">
        <v>1207</v>
      </c>
      <c r="C67" s="14" t="s">
        <v>68</v>
      </c>
      <c r="D67" s="14" t="s">
        <v>1208</v>
      </c>
      <c r="E67" s="15" t="s">
        <v>1209</v>
      </c>
      <c r="F67" s="15" t="s">
        <v>1210</v>
      </c>
      <c r="G67" s="15" t="s">
        <v>1179</v>
      </c>
      <c r="H67" s="15" t="s">
        <v>1211</v>
      </c>
      <c r="I67" s="16">
        <v>20</v>
      </c>
      <c r="J67" s="16"/>
      <c r="K67" s="15" t="s">
        <v>48</v>
      </c>
      <c r="L67" s="15" t="s">
        <v>1212</v>
      </c>
      <c r="M67" s="15" t="s">
        <v>1213</v>
      </c>
      <c r="N67" s="15" t="s">
        <v>122</v>
      </c>
      <c r="O67" s="15" t="s">
        <v>1214</v>
      </c>
      <c r="P67" s="15" t="s">
        <v>1215</v>
      </c>
      <c r="Q67" s="15" t="s">
        <v>125</v>
      </c>
      <c r="R67" s="15" t="s">
        <v>1216</v>
      </c>
      <c r="S67" s="15" t="s">
        <v>1185</v>
      </c>
      <c r="T67" s="17" t="s">
        <v>57</v>
      </c>
      <c r="U67" s="18" t="s">
        <v>58</v>
      </c>
      <c r="V67" s="14" t="s">
        <v>1217</v>
      </c>
      <c r="W67" s="14" t="s">
        <v>1218</v>
      </c>
      <c r="X67" s="14" t="s">
        <v>1219</v>
      </c>
      <c r="Y67" s="17" t="s">
        <v>1220</v>
      </c>
      <c r="Z67" s="19" t="s">
        <v>1221</v>
      </c>
      <c r="AA67" s="27">
        <v>739051185</v>
      </c>
      <c r="AB67" s="19" t="s">
        <v>1222</v>
      </c>
      <c r="AC67" s="20" t="s">
        <v>1223</v>
      </c>
      <c r="AD67" s="21">
        <v>549410402</v>
      </c>
      <c r="AE67" s="20" t="s">
        <v>1220</v>
      </c>
      <c r="AF67" s="22"/>
      <c r="AG67" s="20" t="s">
        <v>1224</v>
      </c>
      <c r="AH67" s="21">
        <v>549410402</v>
      </c>
      <c r="AI67" s="20"/>
    </row>
    <row r="68" spans="1:35" s="48" customFormat="1" ht="30" customHeight="1" x14ac:dyDescent="0.25">
      <c r="A68" s="13">
        <v>44947721</v>
      </c>
      <c r="B68" s="32" t="s">
        <v>1225</v>
      </c>
      <c r="C68" s="14" t="s">
        <v>68</v>
      </c>
      <c r="D68" s="14" t="s">
        <v>1226</v>
      </c>
      <c r="E68" s="15" t="s">
        <v>1227</v>
      </c>
      <c r="F68" s="15" t="s">
        <v>1228</v>
      </c>
      <c r="G68" s="15" t="s">
        <v>1179</v>
      </c>
      <c r="H68" s="15" t="s">
        <v>1229</v>
      </c>
      <c r="I68" s="16">
        <v>316</v>
      </c>
      <c r="J68" s="16"/>
      <c r="K68" s="15" t="s">
        <v>48</v>
      </c>
      <c r="L68" s="15" t="s">
        <v>1230</v>
      </c>
      <c r="M68" s="15" t="s">
        <v>1231</v>
      </c>
      <c r="N68" s="15" t="s">
        <v>51</v>
      </c>
      <c r="O68" s="15" t="s">
        <v>1232</v>
      </c>
      <c r="P68" s="15" t="s">
        <v>1233</v>
      </c>
      <c r="Q68" s="15" t="s">
        <v>54</v>
      </c>
      <c r="R68" s="15" t="s">
        <v>1234</v>
      </c>
      <c r="S68" s="15" t="s">
        <v>1185</v>
      </c>
      <c r="T68" s="17" t="s">
        <v>57</v>
      </c>
      <c r="U68" s="18" t="s">
        <v>58</v>
      </c>
      <c r="V68" s="14" t="s">
        <v>1235</v>
      </c>
      <c r="W68" s="14" t="s">
        <v>1236</v>
      </c>
      <c r="X68" s="14" t="s">
        <v>1237</v>
      </c>
      <c r="Y68" s="17" t="s">
        <v>1238</v>
      </c>
      <c r="Z68" s="19"/>
      <c r="AA68" s="19"/>
      <c r="AB68" s="19"/>
      <c r="AC68" s="20" t="s">
        <v>1239</v>
      </c>
      <c r="AD68" s="21">
        <v>549410017</v>
      </c>
      <c r="AE68" s="20" t="s">
        <v>1238</v>
      </c>
      <c r="AF68" s="22"/>
      <c r="AG68" s="20" t="s">
        <v>1240</v>
      </c>
      <c r="AH68" s="21">
        <v>549410017</v>
      </c>
      <c r="AI68" s="20" t="s">
        <v>1238</v>
      </c>
    </row>
    <row r="69" spans="1:35" s="48" customFormat="1" ht="30" customHeight="1" x14ac:dyDescent="0.25">
      <c r="A69" s="13">
        <v>70842680</v>
      </c>
      <c r="B69" s="44" t="s">
        <v>1241</v>
      </c>
      <c r="C69" s="29" t="s">
        <v>68</v>
      </c>
      <c r="D69" s="14" t="s">
        <v>1242</v>
      </c>
      <c r="E69" s="15" t="s">
        <v>1243</v>
      </c>
      <c r="F69" s="15" t="s">
        <v>1244</v>
      </c>
      <c r="G69" s="15" t="s">
        <v>1245</v>
      </c>
      <c r="H69" s="15" t="s">
        <v>1246</v>
      </c>
      <c r="I69" s="16">
        <v>160</v>
      </c>
      <c r="J69" s="16"/>
      <c r="K69" s="15" t="s">
        <v>48</v>
      </c>
      <c r="L69" s="15" t="s">
        <v>1247</v>
      </c>
      <c r="M69" s="15" t="s">
        <v>1248</v>
      </c>
      <c r="N69" s="15" t="s">
        <v>51</v>
      </c>
      <c r="O69" s="15" t="s">
        <v>1249</v>
      </c>
      <c r="P69" s="15" t="s">
        <v>1250</v>
      </c>
      <c r="Q69" s="15" t="s">
        <v>54</v>
      </c>
      <c r="R69" s="15" t="s">
        <v>1251</v>
      </c>
      <c r="S69" s="15" t="s">
        <v>1252</v>
      </c>
      <c r="T69" s="15" t="s">
        <v>57</v>
      </c>
      <c r="U69" s="18" t="s">
        <v>58</v>
      </c>
      <c r="V69" s="14" t="s">
        <v>1253</v>
      </c>
      <c r="W69" s="14"/>
      <c r="X69" s="14" t="s">
        <v>1254</v>
      </c>
      <c r="Y69" s="17" t="s">
        <v>1254</v>
      </c>
      <c r="Z69" s="19" t="s">
        <v>1255</v>
      </c>
      <c r="AA69" s="27">
        <v>541239025</v>
      </c>
      <c r="AB69" s="19" t="s">
        <v>1254</v>
      </c>
      <c r="AC69" s="20" t="s">
        <v>1255</v>
      </c>
      <c r="AD69" s="21">
        <v>541239025</v>
      </c>
      <c r="AE69" s="19" t="s">
        <v>1254</v>
      </c>
      <c r="AF69" s="22"/>
      <c r="AG69" s="20" t="s">
        <v>1256</v>
      </c>
      <c r="AH69" s="21">
        <v>541239025</v>
      </c>
      <c r="AI69" s="19" t="s">
        <v>1254</v>
      </c>
    </row>
    <row r="70" spans="1:35" s="48" customFormat="1" ht="30" customHeight="1" x14ac:dyDescent="0.25">
      <c r="A70" s="13">
        <v>65761774</v>
      </c>
      <c r="B70" s="44" t="s">
        <v>1257</v>
      </c>
      <c r="C70" s="29" t="s">
        <v>68</v>
      </c>
      <c r="D70" s="29" t="s">
        <v>1258</v>
      </c>
      <c r="E70" s="15" t="s">
        <v>1259</v>
      </c>
      <c r="F70" s="15" t="s">
        <v>1260</v>
      </c>
      <c r="G70" s="15" t="s">
        <v>1261</v>
      </c>
      <c r="H70" s="15" t="s">
        <v>1262</v>
      </c>
      <c r="I70" s="16">
        <v>1438</v>
      </c>
      <c r="J70" s="16"/>
      <c r="K70" s="15" t="s">
        <v>48</v>
      </c>
      <c r="L70" s="15" t="s">
        <v>1263</v>
      </c>
      <c r="M70" s="15" t="s">
        <v>1264</v>
      </c>
      <c r="N70" s="15" t="s">
        <v>51</v>
      </c>
      <c r="O70" s="15" t="s">
        <v>1265</v>
      </c>
      <c r="P70" s="15" t="s">
        <v>1266</v>
      </c>
      <c r="Q70" s="15" t="s">
        <v>54</v>
      </c>
      <c r="R70" s="15" t="s">
        <v>1267</v>
      </c>
      <c r="S70" s="15" t="s">
        <v>1268</v>
      </c>
      <c r="T70" s="17" t="s">
        <v>177</v>
      </c>
      <c r="U70" s="30" t="s">
        <v>1269</v>
      </c>
      <c r="V70" s="26">
        <v>549439612</v>
      </c>
      <c r="W70" s="14"/>
      <c r="X70" s="14" t="s">
        <v>1270</v>
      </c>
      <c r="Y70" s="42" t="s">
        <v>1271</v>
      </c>
      <c r="Z70" s="19"/>
      <c r="AA70" s="27"/>
      <c r="AB70" s="19"/>
      <c r="AC70" s="20" t="s">
        <v>1272</v>
      </c>
      <c r="AD70" s="21">
        <v>737589469</v>
      </c>
      <c r="AE70" s="20" t="s">
        <v>1271</v>
      </c>
      <c r="AF70" s="22"/>
      <c r="AG70" s="20" t="s">
        <v>1273</v>
      </c>
      <c r="AH70" s="21">
        <v>731508554</v>
      </c>
      <c r="AI70" s="20" t="s">
        <v>1274</v>
      </c>
    </row>
    <row r="71" spans="1:35" s="48" customFormat="1" ht="30" customHeight="1" x14ac:dyDescent="0.25">
      <c r="A71" s="13">
        <v>89257</v>
      </c>
      <c r="B71" s="32" t="s">
        <v>1275</v>
      </c>
      <c r="C71" s="34" t="s">
        <v>1276</v>
      </c>
      <c r="D71" s="35" t="s">
        <v>1277</v>
      </c>
      <c r="E71" s="15" t="s">
        <v>1278</v>
      </c>
      <c r="F71" s="15" t="s">
        <v>1279</v>
      </c>
      <c r="G71" s="15" t="s">
        <v>1261</v>
      </c>
      <c r="H71" s="15" t="s">
        <v>1280</v>
      </c>
      <c r="I71" s="16">
        <v>1001</v>
      </c>
      <c r="J71" s="16"/>
      <c r="K71" s="15" t="s">
        <v>48</v>
      </c>
      <c r="L71" s="15" t="s">
        <v>1281</v>
      </c>
      <c r="M71" s="15" t="s">
        <v>1282</v>
      </c>
      <c r="N71" s="15" t="s">
        <v>51</v>
      </c>
      <c r="O71" s="15" t="s">
        <v>1283</v>
      </c>
      <c r="P71" s="15" t="s">
        <v>1284</v>
      </c>
      <c r="Q71" s="15" t="s">
        <v>54</v>
      </c>
      <c r="R71" s="15" t="s">
        <v>1285</v>
      </c>
      <c r="S71" s="15" t="s">
        <v>1268</v>
      </c>
      <c r="T71" s="17" t="s">
        <v>316</v>
      </c>
      <c r="U71" s="30" t="s">
        <v>1286</v>
      </c>
      <c r="V71" s="26">
        <v>544544210</v>
      </c>
      <c r="W71" s="14"/>
      <c r="X71" s="14" t="s">
        <v>1287</v>
      </c>
      <c r="Y71" s="17" t="s">
        <v>1288</v>
      </c>
      <c r="Z71" s="19"/>
      <c r="AA71" s="27"/>
      <c r="AB71" s="19"/>
      <c r="AC71" s="20" t="s">
        <v>1289</v>
      </c>
      <c r="AD71" s="21">
        <v>549410098</v>
      </c>
      <c r="AE71" s="20" t="s">
        <v>1290</v>
      </c>
      <c r="AF71" s="22"/>
      <c r="AG71" s="20"/>
      <c r="AH71" s="21"/>
      <c r="AI71" s="20"/>
    </row>
    <row r="72" spans="1:35" s="48" customFormat="1" ht="30" customHeight="1" x14ac:dyDescent="0.25">
      <c r="A72" s="13">
        <v>62073257</v>
      </c>
      <c r="B72" s="32" t="s">
        <v>1291</v>
      </c>
      <c r="C72" s="14" t="s">
        <v>68</v>
      </c>
      <c r="D72" s="14" t="s">
        <v>1292</v>
      </c>
      <c r="E72" s="15" t="s">
        <v>1293</v>
      </c>
      <c r="F72" s="15" t="s">
        <v>1294</v>
      </c>
      <c r="G72" s="15" t="s">
        <v>1295</v>
      </c>
      <c r="H72" s="15" t="s">
        <v>1296</v>
      </c>
      <c r="I72" s="16">
        <v>15</v>
      </c>
      <c r="J72" s="16"/>
      <c r="K72" s="15" t="s">
        <v>1297</v>
      </c>
      <c r="L72" s="15" t="s">
        <v>1298</v>
      </c>
      <c r="M72" s="15" t="s">
        <v>1299</v>
      </c>
      <c r="N72" s="15" t="s">
        <v>51</v>
      </c>
      <c r="O72" s="15" t="s">
        <v>1300</v>
      </c>
      <c r="P72" s="15" t="s">
        <v>1301</v>
      </c>
      <c r="Q72" s="15" t="s">
        <v>54</v>
      </c>
      <c r="R72" s="15" t="s">
        <v>1302</v>
      </c>
      <c r="S72" s="15" t="s">
        <v>1303</v>
      </c>
      <c r="T72" s="17" t="s">
        <v>57</v>
      </c>
      <c r="U72" s="18" t="s">
        <v>58</v>
      </c>
      <c r="V72" s="14" t="s">
        <v>1304</v>
      </c>
      <c r="W72" s="14"/>
      <c r="X72" s="14" t="s">
        <v>1305</v>
      </c>
      <c r="Y72" s="17" t="s">
        <v>1306</v>
      </c>
      <c r="Z72" s="19"/>
      <c r="AA72" s="19"/>
      <c r="AB72" s="19"/>
      <c r="AC72" s="20" t="s">
        <v>1307</v>
      </c>
      <c r="AD72" s="20" t="s">
        <v>1308</v>
      </c>
      <c r="AE72" s="20" t="s">
        <v>1306</v>
      </c>
      <c r="AF72" s="22"/>
      <c r="AG72" s="20" t="s">
        <v>1309</v>
      </c>
      <c r="AH72" s="20" t="s">
        <v>1310</v>
      </c>
      <c r="AI72" s="20" t="s">
        <v>1306</v>
      </c>
    </row>
    <row r="73" spans="1:35" s="48" customFormat="1" ht="30" customHeight="1" x14ac:dyDescent="0.25">
      <c r="A73" s="13">
        <v>92401</v>
      </c>
      <c r="B73" s="44" t="s">
        <v>1311</v>
      </c>
      <c r="C73" s="34" t="s">
        <v>68</v>
      </c>
      <c r="D73" s="35" t="s">
        <v>1312</v>
      </c>
      <c r="E73" s="15" t="s">
        <v>1313</v>
      </c>
      <c r="F73" s="15" t="s">
        <v>1314</v>
      </c>
      <c r="G73" s="15" t="s">
        <v>1315</v>
      </c>
      <c r="H73" s="15" t="s">
        <v>1316</v>
      </c>
      <c r="I73" s="16">
        <v>475</v>
      </c>
      <c r="J73" s="16">
        <v>2</v>
      </c>
      <c r="K73" s="15" t="s">
        <v>48</v>
      </c>
      <c r="L73" s="15" t="s">
        <v>1317</v>
      </c>
      <c r="M73" s="15" t="s">
        <v>1318</v>
      </c>
      <c r="N73" s="15" t="s">
        <v>122</v>
      </c>
      <c r="O73" s="15" t="s">
        <v>1319</v>
      </c>
      <c r="P73" s="15" t="s">
        <v>1320</v>
      </c>
      <c r="Q73" s="15" t="s">
        <v>125</v>
      </c>
      <c r="R73" s="15" t="s">
        <v>1321</v>
      </c>
      <c r="S73" s="15" t="s">
        <v>1322</v>
      </c>
      <c r="T73" s="17" t="s">
        <v>316</v>
      </c>
      <c r="U73" s="30" t="s">
        <v>1323</v>
      </c>
      <c r="V73" s="14" t="s">
        <v>1324</v>
      </c>
      <c r="W73" s="14" t="s">
        <v>1325</v>
      </c>
      <c r="X73" s="14" t="s">
        <v>1326</v>
      </c>
      <c r="Y73" s="17" t="s">
        <v>1327</v>
      </c>
      <c r="Z73" s="19"/>
      <c r="AA73" s="19"/>
      <c r="AB73" s="19"/>
      <c r="AC73" s="20" t="s">
        <v>1328</v>
      </c>
      <c r="AD73" s="20" t="s">
        <v>1329</v>
      </c>
      <c r="AE73" s="20" t="s">
        <v>1330</v>
      </c>
      <c r="AF73" s="22"/>
      <c r="AG73" s="20" t="s">
        <v>1328</v>
      </c>
      <c r="AH73" s="20" t="s">
        <v>1329</v>
      </c>
      <c r="AI73" s="20" t="s">
        <v>1330</v>
      </c>
    </row>
    <row r="74" spans="1:35" s="48" customFormat="1" ht="30" customHeight="1" x14ac:dyDescent="0.25">
      <c r="A74" s="13">
        <v>70285829</v>
      </c>
      <c r="B74" s="12" t="s">
        <v>1331</v>
      </c>
      <c r="C74" s="14" t="s">
        <v>68</v>
      </c>
      <c r="D74" s="14" t="s">
        <v>1332</v>
      </c>
      <c r="E74" s="15" t="s">
        <v>1333</v>
      </c>
      <c r="F74" s="15" t="s">
        <v>1334</v>
      </c>
      <c r="G74" s="15" t="s">
        <v>1315</v>
      </c>
      <c r="H74" s="15" t="s">
        <v>1335</v>
      </c>
      <c r="I74" s="16">
        <v>124</v>
      </c>
      <c r="J74" s="16">
        <v>4</v>
      </c>
      <c r="K74" s="15" t="s">
        <v>48</v>
      </c>
      <c r="L74" s="15" t="s">
        <v>1336</v>
      </c>
      <c r="M74" s="15" t="s">
        <v>1337</v>
      </c>
      <c r="N74" s="15" t="s">
        <v>51</v>
      </c>
      <c r="O74" s="15" t="s">
        <v>1338</v>
      </c>
      <c r="P74" s="15" t="s">
        <v>1339</v>
      </c>
      <c r="Q74" s="15" t="s">
        <v>54</v>
      </c>
      <c r="R74" s="15" t="s">
        <v>1340</v>
      </c>
      <c r="S74" s="15" t="s">
        <v>1322</v>
      </c>
      <c r="T74" s="17" t="s">
        <v>57</v>
      </c>
      <c r="U74" s="18" t="s">
        <v>58</v>
      </c>
      <c r="V74" s="14">
        <v>517348648</v>
      </c>
      <c r="W74" s="14" t="s">
        <v>1341</v>
      </c>
      <c r="X74" s="14" t="s">
        <v>1342</v>
      </c>
      <c r="Y74" s="17" t="s">
        <v>1341</v>
      </c>
      <c r="Z74" s="19" t="s">
        <v>164</v>
      </c>
      <c r="AA74" s="19" t="s">
        <v>164</v>
      </c>
      <c r="AB74" s="19" t="s">
        <v>164</v>
      </c>
      <c r="AC74" s="20" t="s">
        <v>164</v>
      </c>
      <c r="AD74" s="20" t="s">
        <v>164</v>
      </c>
      <c r="AE74" s="20" t="s">
        <v>164</v>
      </c>
      <c r="AF74" s="20" t="s">
        <v>164</v>
      </c>
      <c r="AG74" s="20" t="s">
        <v>164</v>
      </c>
      <c r="AH74" s="20" t="s">
        <v>164</v>
      </c>
      <c r="AI74" s="20" t="s">
        <v>164</v>
      </c>
    </row>
    <row r="75" spans="1:35" s="48" customFormat="1" ht="30" customHeight="1" x14ac:dyDescent="0.25">
      <c r="A75" s="13">
        <v>559270</v>
      </c>
      <c r="B75" s="44" t="s">
        <v>1343</v>
      </c>
      <c r="C75" s="14" t="s">
        <v>68</v>
      </c>
      <c r="D75" s="14" t="s">
        <v>1344</v>
      </c>
      <c r="E75" s="15" t="s">
        <v>1345</v>
      </c>
      <c r="F75" s="15" t="s">
        <v>1346</v>
      </c>
      <c r="G75" s="15" t="s">
        <v>1315</v>
      </c>
      <c r="H75" s="15" t="s">
        <v>678</v>
      </c>
      <c r="I75" s="16">
        <v>16</v>
      </c>
      <c r="J75" s="16">
        <v>5</v>
      </c>
      <c r="K75" s="15" t="s">
        <v>227</v>
      </c>
      <c r="L75" s="15" t="s">
        <v>1347</v>
      </c>
      <c r="M75" s="15" t="s">
        <v>1348</v>
      </c>
      <c r="N75" s="15" t="s">
        <v>51</v>
      </c>
      <c r="O75" s="15" t="s">
        <v>1349</v>
      </c>
      <c r="P75" s="15" t="s">
        <v>1350</v>
      </c>
      <c r="Q75" s="15" t="s">
        <v>54</v>
      </c>
      <c r="R75" s="15" t="s">
        <v>1351</v>
      </c>
      <c r="S75" s="15" t="s">
        <v>1322</v>
      </c>
      <c r="T75" s="17" t="s">
        <v>57</v>
      </c>
      <c r="U75" s="18" t="s">
        <v>58</v>
      </c>
      <c r="V75" s="14" t="s">
        <v>1352</v>
      </c>
      <c r="W75" s="14" t="s">
        <v>1353</v>
      </c>
      <c r="X75" s="14" t="s">
        <v>1354</v>
      </c>
      <c r="Y75" s="17" t="s">
        <v>1353</v>
      </c>
      <c r="Z75" s="19"/>
      <c r="AA75" s="27"/>
      <c r="AB75" s="19"/>
      <c r="AC75" s="20" t="s">
        <v>1355</v>
      </c>
      <c r="AD75" s="21">
        <v>724089244</v>
      </c>
      <c r="AE75" s="20" t="s">
        <v>1356</v>
      </c>
      <c r="AF75" s="22" t="s">
        <v>1357</v>
      </c>
      <c r="AG75" s="20" t="s">
        <v>1358</v>
      </c>
      <c r="AH75" s="20" t="s">
        <v>1359</v>
      </c>
      <c r="AI75" s="20"/>
    </row>
    <row r="76" spans="1:35" s="48" customFormat="1" ht="30" customHeight="1" x14ac:dyDescent="0.25">
      <c r="A76" s="13">
        <v>70843180</v>
      </c>
      <c r="B76" s="32" t="s">
        <v>1360</v>
      </c>
      <c r="C76" s="14" t="s">
        <v>68</v>
      </c>
      <c r="D76" s="14" t="s">
        <v>1361</v>
      </c>
      <c r="E76" s="15" t="s">
        <v>1362</v>
      </c>
      <c r="F76" s="15" t="s">
        <v>1363</v>
      </c>
      <c r="G76" s="15" t="s">
        <v>1315</v>
      </c>
      <c r="H76" s="15" t="s">
        <v>1364</v>
      </c>
      <c r="I76" s="16">
        <v>76</v>
      </c>
      <c r="J76" s="16">
        <v>2</v>
      </c>
      <c r="K76" s="15" t="s">
        <v>48</v>
      </c>
      <c r="L76" s="15" t="s">
        <v>1365</v>
      </c>
      <c r="M76" s="15" t="s">
        <v>1366</v>
      </c>
      <c r="N76" s="15" t="s">
        <v>51</v>
      </c>
      <c r="O76" s="15" t="s">
        <v>1367</v>
      </c>
      <c r="P76" s="15" t="s">
        <v>1368</v>
      </c>
      <c r="Q76" s="15" t="s">
        <v>54</v>
      </c>
      <c r="R76" s="15" t="s">
        <v>1369</v>
      </c>
      <c r="S76" s="15" t="s">
        <v>1322</v>
      </c>
      <c r="T76" s="17" t="s">
        <v>57</v>
      </c>
      <c r="U76" s="18" t="s">
        <v>58</v>
      </c>
      <c r="V76" s="26">
        <v>517348706</v>
      </c>
      <c r="W76" s="14"/>
      <c r="X76" s="14" t="s">
        <v>1370</v>
      </c>
      <c r="Y76" s="17" t="s">
        <v>1371</v>
      </c>
      <c r="Z76" s="19"/>
      <c r="AA76" s="19"/>
      <c r="AB76" s="19"/>
      <c r="AC76" s="20" t="s">
        <v>1372</v>
      </c>
      <c r="AD76" s="43">
        <v>517348706</v>
      </c>
      <c r="AE76" s="20" t="s">
        <v>1371</v>
      </c>
      <c r="AF76" s="22"/>
      <c r="AG76" s="20"/>
      <c r="AH76" s="20"/>
      <c r="AI76" s="20"/>
    </row>
    <row r="77" spans="1:35" s="48" customFormat="1" ht="30" customHeight="1" x14ac:dyDescent="0.25">
      <c r="A77" s="13">
        <v>13692933</v>
      </c>
      <c r="B77" s="32" t="s">
        <v>1373</v>
      </c>
      <c r="C77" s="14" t="s">
        <v>68</v>
      </c>
      <c r="D77" s="14" t="s">
        <v>1374</v>
      </c>
      <c r="E77" s="15" t="s">
        <v>1375</v>
      </c>
      <c r="F77" s="15" t="s">
        <v>1376</v>
      </c>
      <c r="G77" s="15" t="s">
        <v>1315</v>
      </c>
      <c r="H77" s="15" t="s">
        <v>1377</v>
      </c>
      <c r="I77" s="16">
        <v>552</v>
      </c>
      <c r="J77" s="16">
        <v>15</v>
      </c>
      <c r="K77" s="15" t="s">
        <v>48</v>
      </c>
      <c r="L77" s="15" t="s">
        <v>1378</v>
      </c>
      <c r="M77" s="15" t="s">
        <v>1379</v>
      </c>
      <c r="N77" s="15" t="s">
        <v>51</v>
      </c>
      <c r="O77" s="15" t="s">
        <v>1380</v>
      </c>
      <c r="P77" s="15" t="s">
        <v>1381</v>
      </c>
      <c r="Q77" s="15" t="s">
        <v>54</v>
      </c>
      <c r="R77" s="15" t="s">
        <v>1382</v>
      </c>
      <c r="S77" s="15" t="s">
        <v>1322</v>
      </c>
      <c r="T77" s="17" t="s">
        <v>57</v>
      </c>
      <c r="U77" s="18" t="s">
        <v>58</v>
      </c>
      <c r="V77" s="14" t="s">
        <v>1383</v>
      </c>
      <c r="W77" s="14" t="s">
        <v>1384</v>
      </c>
      <c r="X77" s="14" t="s">
        <v>1385</v>
      </c>
      <c r="Y77" s="14" t="s">
        <v>1386</v>
      </c>
      <c r="Z77" s="19"/>
      <c r="AA77" s="19"/>
      <c r="AB77" s="19"/>
      <c r="AC77" s="20" t="s">
        <v>1387</v>
      </c>
      <c r="AD77" s="20" t="s">
        <v>1388</v>
      </c>
      <c r="AE77" s="20" t="s">
        <v>1386</v>
      </c>
      <c r="AF77" s="22"/>
      <c r="AG77" s="20" t="s">
        <v>1389</v>
      </c>
      <c r="AH77" s="20">
        <v>602672766</v>
      </c>
      <c r="AI77" s="20" t="s">
        <v>1390</v>
      </c>
    </row>
    <row r="78" spans="1:35" s="48" customFormat="1" ht="30" customHeight="1" x14ac:dyDescent="0.25">
      <c r="A78" s="13">
        <v>70843082</v>
      </c>
      <c r="B78" s="32" t="s">
        <v>1391</v>
      </c>
      <c r="C78" s="14" t="s">
        <v>68</v>
      </c>
      <c r="D78" s="14" t="s">
        <v>1392</v>
      </c>
      <c r="E78" s="15" t="s">
        <v>1393</v>
      </c>
      <c r="F78" s="15" t="s">
        <v>1394</v>
      </c>
      <c r="G78" s="15" t="s">
        <v>1315</v>
      </c>
      <c r="H78" s="15" t="s">
        <v>1395</v>
      </c>
      <c r="I78" s="16">
        <v>681</v>
      </c>
      <c r="J78" s="16">
        <v>55</v>
      </c>
      <c r="K78" s="15" t="s">
        <v>48</v>
      </c>
      <c r="L78" s="15" t="s">
        <v>1396</v>
      </c>
      <c r="M78" s="47" t="s">
        <v>1397</v>
      </c>
      <c r="N78" s="47" t="s">
        <v>812</v>
      </c>
      <c r="O78" s="47" t="s">
        <v>1398</v>
      </c>
      <c r="P78" s="47" t="s">
        <v>1399</v>
      </c>
      <c r="Q78" s="47" t="s">
        <v>815</v>
      </c>
      <c r="R78" s="47" t="s">
        <v>1400</v>
      </c>
      <c r="S78" s="15" t="s">
        <v>1322</v>
      </c>
      <c r="T78" s="17" t="s">
        <v>57</v>
      </c>
      <c r="U78" s="18" t="s">
        <v>58</v>
      </c>
      <c r="V78" s="26">
        <v>517348909</v>
      </c>
      <c r="W78" s="14"/>
      <c r="X78" s="14" t="s">
        <v>1401</v>
      </c>
      <c r="Y78" s="14" t="s">
        <v>1402</v>
      </c>
      <c r="Z78" s="19"/>
      <c r="AA78" s="19"/>
      <c r="AB78" s="19"/>
      <c r="AC78" s="20"/>
      <c r="AD78" s="20"/>
      <c r="AE78" s="20"/>
      <c r="AF78" s="22"/>
      <c r="AG78" s="20"/>
      <c r="AH78" s="20"/>
      <c r="AI78" s="20"/>
    </row>
    <row r="79" spans="1:35" s="48" customFormat="1" ht="30" customHeight="1" x14ac:dyDescent="0.25">
      <c r="A79" s="13">
        <v>839205</v>
      </c>
      <c r="B79" s="49" t="s">
        <v>1403</v>
      </c>
      <c r="C79" s="33" t="s">
        <v>1404</v>
      </c>
      <c r="D79" s="29" t="s">
        <v>1405</v>
      </c>
      <c r="E79" s="15" t="s">
        <v>1406</v>
      </c>
      <c r="F79" s="15" t="s">
        <v>1407</v>
      </c>
      <c r="G79" s="15" t="s">
        <v>1315</v>
      </c>
      <c r="H79" s="15" t="s">
        <v>809</v>
      </c>
      <c r="I79" s="16">
        <v>235</v>
      </c>
      <c r="J79" s="16">
        <v>36</v>
      </c>
      <c r="K79" s="15" t="s">
        <v>48</v>
      </c>
      <c r="L79" s="15" t="s">
        <v>1408</v>
      </c>
      <c r="M79" s="15" t="s">
        <v>1409</v>
      </c>
      <c r="N79" s="15" t="s">
        <v>51</v>
      </c>
      <c r="O79" s="15" t="s">
        <v>1410</v>
      </c>
      <c r="P79" s="15" t="s">
        <v>1411</v>
      </c>
      <c r="Q79" s="15" t="s">
        <v>54</v>
      </c>
      <c r="R79" s="15" t="s">
        <v>1412</v>
      </c>
      <c r="S79" s="15" t="s">
        <v>1322</v>
      </c>
      <c r="T79" s="17" t="s">
        <v>272</v>
      </c>
      <c r="U79" s="30" t="s">
        <v>1413</v>
      </c>
      <c r="V79" s="14" t="s">
        <v>1414</v>
      </c>
      <c r="W79" s="14" t="s">
        <v>1415</v>
      </c>
      <c r="X79" s="14" t="s">
        <v>1416</v>
      </c>
      <c r="Y79" s="17" t="s">
        <v>1417</v>
      </c>
      <c r="Z79" s="19" t="s">
        <v>1418</v>
      </c>
      <c r="AA79" s="27">
        <v>517315130</v>
      </c>
      <c r="AB79" s="19" t="s">
        <v>1419</v>
      </c>
      <c r="AC79" s="20" t="s">
        <v>1420</v>
      </c>
      <c r="AD79" s="20" t="s">
        <v>1421</v>
      </c>
      <c r="AE79" s="20" t="s">
        <v>1422</v>
      </c>
      <c r="AF79" s="22"/>
      <c r="AG79" s="20" t="s">
        <v>1423</v>
      </c>
      <c r="AH79" s="20" t="s">
        <v>1424</v>
      </c>
      <c r="AI79" s="20" t="s">
        <v>1425</v>
      </c>
    </row>
    <row r="80" spans="1:35" s="48" customFormat="1" ht="30" customHeight="1" x14ac:dyDescent="0.25">
      <c r="A80" s="13">
        <v>62073516</v>
      </c>
      <c r="B80" s="32" t="s">
        <v>1426</v>
      </c>
      <c r="C80" s="14" t="s">
        <v>1427</v>
      </c>
      <c r="D80" s="14" t="s">
        <v>1428</v>
      </c>
      <c r="E80" s="15" t="s">
        <v>1429</v>
      </c>
      <c r="F80" s="15" t="s">
        <v>1430</v>
      </c>
      <c r="G80" s="15" t="s">
        <v>1129</v>
      </c>
      <c r="H80" s="15" t="s">
        <v>1431</v>
      </c>
      <c r="I80" s="16">
        <v>982</v>
      </c>
      <c r="J80" s="16">
        <v>53</v>
      </c>
      <c r="K80" s="15" t="s">
        <v>48</v>
      </c>
      <c r="L80" s="15" t="s">
        <v>1432</v>
      </c>
      <c r="M80" s="15" t="s">
        <v>1433</v>
      </c>
      <c r="N80" s="15" t="s">
        <v>51</v>
      </c>
      <c r="O80" s="15" t="s">
        <v>1434</v>
      </c>
      <c r="P80" s="15" t="s">
        <v>1435</v>
      </c>
      <c r="Q80" s="15" t="s">
        <v>54</v>
      </c>
      <c r="R80" s="15" t="s">
        <v>1436</v>
      </c>
      <c r="S80" s="15" t="s">
        <v>1095</v>
      </c>
      <c r="T80" s="17" t="s">
        <v>57</v>
      </c>
      <c r="U80" s="18" t="s">
        <v>58</v>
      </c>
      <c r="V80" s="26">
        <v>511123111</v>
      </c>
      <c r="W80" s="14" t="s">
        <v>1437</v>
      </c>
      <c r="X80" s="14" t="s">
        <v>1438</v>
      </c>
      <c r="Y80" s="17" t="s">
        <v>1439</v>
      </c>
      <c r="Z80" s="19"/>
      <c r="AA80" s="19"/>
      <c r="AB80" s="19"/>
      <c r="AC80" s="20" t="s">
        <v>1440</v>
      </c>
      <c r="AD80" s="21">
        <v>511123113</v>
      </c>
      <c r="AE80" s="20" t="s">
        <v>1439</v>
      </c>
      <c r="AF80" s="22"/>
      <c r="AG80" s="20" t="s">
        <v>1441</v>
      </c>
      <c r="AH80" s="21">
        <v>511123105</v>
      </c>
      <c r="AI80" s="20" t="s">
        <v>1442</v>
      </c>
    </row>
    <row r="81" spans="1:35" s="48" customFormat="1" ht="30" customHeight="1" x14ac:dyDescent="0.25">
      <c r="A81" s="13">
        <v>558991</v>
      </c>
      <c r="B81" s="32" t="s">
        <v>1443</v>
      </c>
      <c r="C81" s="14" t="s">
        <v>68</v>
      </c>
      <c r="D81" s="14" t="s">
        <v>1444</v>
      </c>
      <c r="E81" s="15" t="s">
        <v>1445</v>
      </c>
      <c r="F81" s="15" t="s">
        <v>1446</v>
      </c>
      <c r="G81" s="15" t="s">
        <v>103</v>
      </c>
      <c r="H81" s="15" t="s">
        <v>1447</v>
      </c>
      <c r="I81" s="16">
        <v>304</v>
      </c>
      <c r="J81" s="16">
        <v>36</v>
      </c>
      <c r="K81" s="15" t="s">
        <v>48</v>
      </c>
      <c r="L81" s="15" t="s">
        <v>1448</v>
      </c>
      <c r="M81" s="15" t="s">
        <v>1449</v>
      </c>
      <c r="N81" s="15" t="s">
        <v>51</v>
      </c>
      <c r="O81" s="15" t="s">
        <v>1450</v>
      </c>
      <c r="P81" s="15" t="s">
        <v>1451</v>
      </c>
      <c r="Q81" s="15" t="s">
        <v>54</v>
      </c>
      <c r="R81" s="15" t="s">
        <v>1452</v>
      </c>
      <c r="S81" s="15" t="s">
        <v>56</v>
      </c>
      <c r="T81" s="17" t="s">
        <v>57</v>
      </c>
      <c r="U81" s="18" t="s">
        <v>58</v>
      </c>
      <c r="V81" s="26">
        <v>543211598</v>
      </c>
      <c r="W81" s="14"/>
      <c r="X81" s="14" t="s">
        <v>1453</v>
      </c>
      <c r="Y81" s="17" t="s">
        <v>1454</v>
      </c>
      <c r="Z81" s="19"/>
      <c r="AA81" s="19"/>
      <c r="AB81" s="19"/>
      <c r="AC81" s="20" t="s">
        <v>1455</v>
      </c>
      <c r="AD81" s="21">
        <v>543321352</v>
      </c>
      <c r="AE81" s="20" t="s">
        <v>1454</v>
      </c>
      <c r="AF81" s="22"/>
      <c r="AG81" s="20" t="s">
        <v>1456</v>
      </c>
      <c r="AH81" s="21">
        <v>543321352</v>
      </c>
      <c r="AI81" s="20" t="s">
        <v>1457</v>
      </c>
    </row>
    <row r="82" spans="1:35" s="48" customFormat="1" ht="30" customHeight="1" x14ac:dyDescent="0.25">
      <c r="A82" s="13">
        <v>44993463</v>
      </c>
      <c r="B82" s="32" t="s">
        <v>1458</v>
      </c>
      <c r="C82" s="14" t="s">
        <v>68</v>
      </c>
      <c r="D82" s="14" t="s">
        <v>1459</v>
      </c>
      <c r="E82" s="15" t="s">
        <v>1460</v>
      </c>
      <c r="F82" s="15" t="s">
        <v>1461</v>
      </c>
      <c r="G82" s="15" t="s">
        <v>1462</v>
      </c>
      <c r="H82" s="15" t="s">
        <v>1463</v>
      </c>
      <c r="I82" s="16">
        <v>108</v>
      </c>
      <c r="J82" s="16">
        <v>84</v>
      </c>
      <c r="K82" s="15" t="s">
        <v>48</v>
      </c>
      <c r="L82" s="15" t="s">
        <v>1464</v>
      </c>
      <c r="M82" s="15" t="s">
        <v>1465</v>
      </c>
      <c r="N82" s="15" t="s">
        <v>51</v>
      </c>
      <c r="O82" s="15" t="s">
        <v>1466</v>
      </c>
      <c r="P82" s="15" t="s">
        <v>1467</v>
      </c>
      <c r="Q82" s="15" t="s">
        <v>54</v>
      </c>
      <c r="R82" s="15" t="s">
        <v>1468</v>
      </c>
      <c r="S82" s="15" t="s">
        <v>56</v>
      </c>
      <c r="T82" s="17" t="s">
        <v>57</v>
      </c>
      <c r="U82" s="18" t="s">
        <v>58</v>
      </c>
      <c r="V82" s="14" t="s">
        <v>1469</v>
      </c>
      <c r="W82" s="14"/>
      <c r="X82" s="14" t="s">
        <v>1470</v>
      </c>
      <c r="Y82" s="14" t="s">
        <v>1470</v>
      </c>
      <c r="Z82" s="19"/>
      <c r="AA82" s="19"/>
      <c r="AB82" s="19"/>
      <c r="AC82" s="20" t="s">
        <v>1471</v>
      </c>
      <c r="AD82" s="21">
        <v>548530302</v>
      </c>
      <c r="AE82" s="20"/>
      <c r="AF82" s="22"/>
      <c r="AG82" s="20"/>
      <c r="AH82" s="20"/>
      <c r="AI82" s="20"/>
    </row>
    <row r="83" spans="1:35" s="48" customFormat="1" ht="30" customHeight="1" x14ac:dyDescent="0.25">
      <c r="A83" s="13">
        <v>60552255</v>
      </c>
      <c r="B83" s="32" t="s">
        <v>1472</v>
      </c>
      <c r="C83" s="14" t="s">
        <v>1473</v>
      </c>
      <c r="D83" s="14" t="s">
        <v>1474</v>
      </c>
      <c r="E83" s="15" t="s">
        <v>1475</v>
      </c>
      <c r="F83" s="15" t="s">
        <v>1476</v>
      </c>
      <c r="G83" s="15" t="s">
        <v>1462</v>
      </c>
      <c r="H83" s="15" t="s">
        <v>1463</v>
      </c>
      <c r="I83" s="16">
        <v>1072</v>
      </c>
      <c r="J83" s="16">
        <v>106</v>
      </c>
      <c r="K83" s="15" t="s">
        <v>48</v>
      </c>
      <c r="L83" s="15" t="s">
        <v>1477</v>
      </c>
      <c r="M83" s="15" t="s">
        <v>1478</v>
      </c>
      <c r="N83" s="15" t="s">
        <v>122</v>
      </c>
      <c r="O83" s="15" t="s">
        <v>1479</v>
      </c>
      <c r="P83" s="15" t="s">
        <v>1480</v>
      </c>
      <c r="Q83" s="15" t="s">
        <v>125</v>
      </c>
      <c r="R83" s="15" t="s">
        <v>1481</v>
      </c>
      <c r="S83" s="15" t="s">
        <v>56</v>
      </c>
      <c r="T83" s="17" t="s">
        <v>57</v>
      </c>
      <c r="U83" s="18" t="s">
        <v>58</v>
      </c>
      <c r="V83" s="14" t="s">
        <v>1482</v>
      </c>
      <c r="W83" s="14" t="s">
        <v>1483</v>
      </c>
      <c r="X83" s="14" t="s">
        <v>1484</v>
      </c>
      <c r="Y83" s="17" t="s">
        <v>1485</v>
      </c>
      <c r="Z83" s="19"/>
      <c r="AA83" s="19"/>
      <c r="AB83" s="19"/>
      <c r="AC83" s="20"/>
      <c r="AD83" s="20">
        <v>602575630</v>
      </c>
      <c r="AE83" s="20"/>
      <c r="AF83" s="22" t="s">
        <v>1486</v>
      </c>
      <c r="AG83" s="20" t="s">
        <v>1487</v>
      </c>
      <c r="AH83" s="21">
        <v>601366435</v>
      </c>
      <c r="AI83" s="20" t="s">
        <v>1488</v>
      </c>
    </row>
    <row r="84" spans="1:35" s="48" customFormat="1" ht="30" customHeight="1" x14ac:dyDescent="0.25">
      <c r="A84" s="13">
        <v>219321</v>
      </c>
      <c r="B84" s="32" t="s">
        <v>1489</v>
      </c>
      <c r="C84" s="14" t="s">
        <v>1490</v>
      </c>
      <c r="D84" s="14" t="s">
        <v>1491</v>
      </c>
      <c r="E84" s="15" t="s">
        <v>1492</v>
      </c>
      <c r="F84" s="15" t="s">
        <v>1493</v>
      </c>
      <c r="G84" s="15" t="s">
        <v>758</v>
      </c>
      <c r="H84" s="15" t="s">
        <v>1494</v>
      </c>
      <c r="I84" s="16">
        <v>106</v>
      </c>
      <c r="J84" s="16">
        <v>15</v>
      </c>
      <c r="K84" s="15" t="s">
        <v>48</v>
      </c>
      <c r="L84" s="15" t="s">
        <v>1495</v>
      </c>
      <c r="M84" s="15" t="s">
        <v>1496</v>
      </c>
      <c r="N84" s="15" t="s">
        <v>51</v>
      </c>
      <c r="O84" s="15" t="s">
        <v>1497</v>
      </c>
      <c r="P84" s="15" t="s">
        <v>1498</v>
      </c>
      <c r="Q84" s="15" t="s">
        <v>54</v>
      </c>
      <c r="R84" s="15" t="s">
        <v>1499</v>
      </c>
      <c r="S84" s="15" t="s">
        <v>56</v>
      </c>
      <c r="T84" s="17" t="s">
        <v>57</v>
      </c>
      <c r="U84" s="18" t="s">
        <v>58</v>
      </c>
      <c r="V84" s="26">
        <v>533433149</v>
      </c>
      <c r="W84" s="14"/>
      <c r="X84" s="14" t="s">
        <v>1500</v>
      </c>
      <c r="Y84" s="17" t="s">
        <v>1501</v>
      </c>
      <c r="Z84" s="19"/>
      <c r="AA84" s="19"/>
      <c r="AB84" s="19"/>
      <c r="AC84" s="20"/>
      <c r="AD84" s="21">
        <v>533433149</v>
      </c>
      <c r="AE84" s="20" t="s">
        <v>1502</v>
      </c>
      <c r="AF84" s="22"/>
      <c r="AG84" s="20" t="s">
        <v>1503</v>
      </c>
      <c r="AH84" s="20" t="s">
        <v>1504</v>
      </c>
      <c r="AI84" s="20" t="s">
        <v>1505</v>
      </c>
    </row>
    <row r="85" spans="1:35" s="48" customFormat="1" ht="30" customHeight="1" x14ac:dyDescent="0.25">
      <c r="A85" s="13">
        <v>567566</v>
      </c>
      <c r="B85" s="32" t="s">
        <v>1506</v>
      </c>
      <c r="C85" s="14" t="s">
        <v>1507</v>
      </c>
      <c r="D85" s="14" t="s">
        <v>1508</v>
      </c>
      <c r="E85" s="15" t="s">
        <v>1509</v>
      </c>
      <c r="F85" s="15" t="s">
        <v>1510</v>
      </c>
      <c r="G85" s="15" t="s">
        <v>1511</v>
      </c>
      <c r="H85" s="15" t="s">
        <v>1512</v>
      </c>
      <c r="I85" s="16">
        <v>375</v>
      </c>
      <c r="J85" s="16">
        <v>3</v>
      </c>
      <c r="K85" s="15" t="s">
        <v>520</v>
      </c>
      <c r="L85" s="15" t="s">
        <v>1513</v>
      </c>
      <c r="M85" s="15" t="s">
        <v>1514</v>
      </c>
      <c r="N85" s="15" t="s">
        <v>51</v>
      </c>
      <c r="O85" s="15" t="s">
        <v>1515</v>
      </c>
      <c r="P85" s="15" t="s">
        <v>1516</v>
      </c>
      <c r="Q85" s="15" t="s">
        <v>54</v>
      </c>
      <c r="R85" s="15" t="s">
        <v>1517</v>
      </c>
      <c r="S85" s="15" t="s">
        <v>56</v>
      </c>
      <c r="T85" s="17" t="s">
        <v>57</v>
      </c>
      <c r="U85" s="18" t="s">
        <v>58</v>
      </c>
      <c r="V85" s="26">
        <v>548529080</v>
      </c>
      <c r="W85" s="14"/>
      <c r="X85" s="14" t="s">
        <v>1518</v>
      </c>
      <c r="Y85" s="17" t="s">
        <v>1519</v>
      </c>
      <c r="Z85" s="19" t="s">
        <v>1520</v>
      </c>
      <c r="AA85" s="27">
        <v>548529081</v>
      </c>
      <c r="AB85" s="19" t="s">
        <v>1521</v>
      </c>
      <c r="AC85" s="20" t="s">
        <v>1522</v>
      </c>
      <c r="AD85" s="21">
        <v>548529081</v>
      </c>
      <c r="AE85" s="20" t="s">
        <v>1523</v>
      </c>
      <c r="AF85" s="22"/>
      <c r="AG85" s="20" t="s">
        <v>1524</v>
      </c>
      <c r="AH85" s="20" t="s">
        <v>1525</v>
      </c>
      <c r="AI85" s="20" t="s">
        <v>1518</v>
      </c>
    </row>
    <row r="86" spans="1:35" s="48" customFormat="1" ht="30" customHeight="1" x14ac:dyDescent="0.25">
      <c r="A86" s="13">
        <v>567191</v>
      </c>
      <c r="B86" s="12" t="s">
        <v>1526</v>
      </c>
      <c r="C86" s="14" t="s">
        <v>68</v>
      </c>
      <c r="D86" s="14" t="s">
        <v>1527</v>
      </c>
      <c r="E86" s="15" t="s">
        <v>1528</v>
      </c>
      <c r="F86" s="15" t="s">
        <v>1529</v>
      </c>
      <c r="G86" s="15" t="s">
        <v>758</v>
      </c>
      <c r="H86" s="15" t="s">
        <v>1494</v>
      </c>
      <c r="I86" s="16">
        <v>1694</v>
      </c>
      <c r="J86" s="16">
        <v>11</v>
      </c>
      <c r="K86" s="15" t="s">
        <v>1297</v>
      </c>
      <c r="L86" s="15" t="s">
        <v>1530</v>
      </c>
      <c r="M86" s="15" t="s">
        <v>1531</v>
      </c>
      <c r="N86" s="15" t="s">
        <v>122</v>
      </c>
      <c r="O86" s="15" t="s">
        <v>1532</v>
      </c>
      <c r="P86" s="15" t="s">
        <v>1533</v>
      </c>
      <c r="Q86" s="15" t="s">
        <v>125</v>
      </c>
      <c r="R86" s="15" t="s">
        <v>1534</v>
      </c>
      <c r="S86" s="15" t="s">
        <v>56</v>
      </c>
      <c r="T86" s="17" t="s">
        <v>57</v>
      </c>
      <c r="U86" s="18" t="s">
        <v>58</v>
      </c>
      <c r="V86" s="14" t="s">
        <v>1535</v>
      </c>
      <c r="W86" s="14"/>
      <c r="X86" s="14" t="s">
        <v>1536</v>
      </c>
      <c r="Y86" s="17" t="s">
        <v>1537</v>
      </c>
      <c r="Z86" s="19" t="s">
        <v>164</v>
      </c>
      <c r="AA86" s="19" t="s">
        <v>164</v>
      </c>
      <c r="AB86" s="19" t="s">
        <v>164</v>
      </c>
      <c r="AC86" s="20" t="s">
        <v>164</v>
      </c>
      <c r="AD86" s="20" t="s">
        <v>164</v>
      </c>
      <c r="AE86" s="20" t="s">
        <v>164</v>
      </c>
      <c r="AF86" s="20" t="s">
        <v>164</v>
      </c>
      <c r="AG86" s="20" t="s">
        <v>164</v>
      </c>
      <c r="AH86" s="20" t="s">
        <v>164</v>
      </c>
      <c r="AI86" s="20" t="s">
        <v>164</v>
      </c>
    </row>
    <row r="87" spans="1:35" s="48" customFormat="1" ht="30" customHeight="1" x14ac:dyDescent="0.25">
      <c r="A87" s="13">
        <v>70285837</v>
      </c>
      <c r="B87" s="32" t="s">
        <v>1538</v>
      </c>
      <c r="C87" s="14" t="s">
        <v>68</v>
      </c>
      <c r="D87" s="14" t="s">
        <v>1539</v>
      </c>
      <c r="E87" s="15" t="s">
        <v>1540</v>
      </c>
      <c r="F87" s="15" t="s">
        <v>1541</v>
      </c>
      <c r="G87" s="15" t="s">
        <v>1315</v>
      </c>
      <c r="H87" s="15" t="s">
        <v>1542</v>
      </c>
      <c r="I87" s="16">
        <v>139</v>
      </c>
      <c r="J87" s="16">
        <v>7</v>
      </c>
      <c r="K87" s="15" t="s">
        <v>48</v>
      </c>
      <c r="L87" s="15" t="s">
        <v>1543</v>
      </c>
      <c r="M87" s="15" t="s">
        <v>1544</v>
      </c>
      <c r="N87" s="15" t="s">
        <v>122</v>
      </c>
      <c r="O87" s="15" t="s">
        <v>1545</v>
      </c>
      <c r="P87" s="15" t="s">
        <v>1546</v>
      </c>
      <c r="Q87" s="15" t="s">
        <v>125</v>
      </c>
      <c r="R87" s="15" t="s">
        <v>1547</v>
      </c>
      <c r="S87" s="15" t="s">
        <v>1322</v>
      </c>
      <c r="T87" s="17" t="s">
        <v>57</v>
      </c>
      <c r="U87" s="18" t="s">
        <v>58</v>
      </c>
      <c r="V87" s="14" t="s">
        <v>1548</v>
      </c>
      <c r="W87" s="14"/>
      <c r="X87" s="14" t="s">
        <v>1549</v>
      </c>
      <c r="Y87" s="17" t="s">
        <v>1549</v>
      </c>
      <c r="Z87" s="19" t="s">
        <v>1550</v>
      </c>
      <c r="AA87" s="27">
        <v>720373994</v>
      </c>
      <c r="AB87" s="19" t="s">
        <v>1551</v>
      </c>
      <c r="AC87" s="20" t="s">
        <v>1552</v>
      </c>
      <c r="AD87" s="20" t="s">
        <v>1553</v>
      </c>
      <c r="AE87" s="20" t="s">
        <v>1554</v>
      </c>
      <c r="AF87" s="22" t="s">
        <v>1555</v>
      </c>
      <c r="AG87" s="20" t="s">
        <v>1556</v>
      </c>
      <c r="AH87" s="20" t="s">
        <v>1557</v>
      </c>
      <c r="AI87" s="20"/>
    </row>
    <row r="88" spans="1:35" s="48" customFormat="1" ht="30" customHeight="1" x14ac:dyDescent="0.25">
      <c r="A88" s="13">
        <v>70843155</v>
      </c>
      <c r="B88" s="32" t="s">
        <v>1558</v>
      </c>
      <c r="C88" s="14" t="s">
        <v>1559</v>
      </c>
      <c r="D88" s="14" t="s">
        <v>1560</v>
      </c>
      <c r="E88" s="15" t="s">
        <v>1561</v>
      </c>
      <c r="F88" s="15" t="s">
        <v>1562</v>
      </c>
      <c r="G88" s="15" t="s">
        <v>103</v>
      </c>
      <c r="H88" s="15" t="s">
        <v>1431</v>
      </c>
      <c r="I88" s="16">
        <v>253</v>
      </c>
      <c r="J88" s="16">
        <v>15</v>
      </c>
      <c r="K88" s="15" t="s">
        <v>48</v>
      </c>
      <c r="L88" s="15" t="s">
        <v>1563</v>
      </c>
      <c r="M88" s="15" t="s">
        <v>1564</v>
      </c>
      <c r="N88" s="15" t="s">
        <v>51</v>
      </c>
      <c r="O88" s="15" t="s">
        <v>1565</v>
      </c>
      <c r="P88" s="15" t="s">
        <v>1566</v>
      </c>
      <c r="Q88" s="15" t="s">
        <v>54</v>
      </c>
      <c r="R88" s="15" t="s">
        <v>1567</v>
      </c>
      <c r="S88" s="15" t="s">
        <v>56</v>
      </c>
      <c r="T88" s="17" t="s">
        <v>57</v>
      </c>
      <c r="U88" s="18" t="s">
        <v>58</v>
      </c>
      <c r="V88" s="14" t="s">
        <v>1568</v>
      </c>
      <c r="W88" s="14"/>
      <c r="X88" s="14" t="s">
        <v>1569</v>
      </c>
      <c r="Y88" s="17" t="s">
        <v>1570</v>
      </c>
      <c r="Z88" s="19" t="s">
        <v>1571</v>
      </c>
      <c r="AA88" s="27">
        <v>543245915</v>
      </c>
      <c r="AB88" s="19" t="s">
        <v>1572</v>
      </c>
      <c r="AC88" s="20" t="s">
        <v>1573</v>
      </c>
      <c r="AD88" s="21">
        <v>543245914</v>
      </c>
      <c r="AE88" s="20" t="s">
        <v>1570</v>
      </c>
      <c r="AF88" s="22" t="s">
        <v>1574</v>
      </c>
      <c r="AG88" s="20" t="s">
        <v>1575</v>
      </c>
      <c r="AH88" s="20" t="s">
        <v>1576</v>
      </c>
      <c r="AI88" s="20" t="s">
        <v>1577</v>
      </c>
    </row>
    <row r="89" spans="1:35" s="48" customFormat="1" ht="26.25" customHeight="1" x14ac:dyDescent="0.25">
      <c r="A89" s="13">
        <v>60555980</v>
      </c>
      <c r="B89" s="32" t="s">
        <v>1578</v>
      </c>
      <c r="C89" s="14" t="s">
        <v>1579</v>
      </c>
      <c r="D89" s="14" t="s">
        <v>1580</v>
      </c>
      <c r="E89" s="15" t="s">
        <v>1561</v>
      </c>
      <c r="F89" s="15" t="s">
        <v>1562</v>
      </c>
      <c r="G89" s="15" t="s">
        <v>103</v>
      </c>
      <c r="H89" s="15" t="s">
        <v>1431</v>
      </c>
      <c r="I89" s="16">
        <v>253</v>
      </c>
      <c r="J89" s="16">
        <v>15</v>
      </c>
      <c r="K89" s="15" t="s">
        <v>48</v>
      </c>
      <c r="L89" s="15" t="s">
        <v>1581</v>
      </c>
      <c r="M89" s="15" t="s">
        <v>1582</v>
      </c>
      <c r="N89" s="15" t="s">
        <v>122</v>
      </c>
      <c r="O89" s="15" t="s">
        <v>1583</v>
      </c>
      <c r="P89" s="46" t="s">
        <v>1584</v>
      </c>
      <c r="Q89" s="46" t="s">
        <v>1585</v>
      </c>
      <c r="R89" s="46" t="s">
        <v>1586</v>
      </c>
      <c r="S89" s="15" t="s">
        <v>56</v>
      </c>
      <c r="T89" s="17" t="s">
        <v>57</v>
      </c>
      <c r="U89" s="18" t="s">
        <v>58</v>
      </c>
      <c r="V89" s="26" t="s">
        <v>1587</v>
      </c>
      <c r="W89" s="14" t="s">
        <v>1588</v>
      </c>
      <c r="X89" s="14" t="s">
        <v>1589</v>
      </c>
      <c r="Y89" s="17" t="s">
        <v>1590</v>
      </c>
      <c r="Z89" s="19"/>
      <c r="AA89" s="19"/>
      <c r="AB89" s="19"/>
      <c r="AC89" s="20" t="s">
        <v>1591</v>
      </c>
      <c r="AD89" s="21">
        <v>543426055</v>
      </c>
      <c r="AE89" s="20" t="s">
        <v>1590</v>
      </c>
      <c r="AF89" s="22" t="s">
        <v>1592</v>
      </c>
      <c r="AG89" s="20" t="s">
        <v>1593</v>
      </c>
      <c r="AH89" s="20" t="s">
        <v>1594</v>
      </c>
      <c r="AI89" s="20" t="s">
        <v>1590</v>
      </c>
    </row>
    <row r="90" spans="1:35" s="48" customFormat="1" ht="30" customHeight="1" x14ac:dyDescent="0.25">
      <c r="A90" s="13">
        <v>401293</v>
      </c>
      <c r="B90" s="32" t="s">
        <v>1595</v>
      </c>
      <c r="C90" s="14" t="s">
        <v>68</v>
      </c>
      <c r="D90" s="14" t="s">
        <v>1596</v>
      </c>
      <c r="E90" s="15" t="s">
        <v>1597</v>
      </c>
      <c r="F90" s="15" t="s">
        <v>1598</v>
      </c>
      <c r="G90" s="15" t="s">
        <v>45</v>
      </c>
      <c r="H90" s="15" t="s">
        <v>46</v>
      </c>
      <c r="I90" s="53">
        <v>119</v>
      </c>
      <c r="J90" s="16">
        <v>13</v>
      </c>
      <c r="K90" s="15" t="s">
        <v>520</v>
      </c>
      <c r="L90" s="15" t="s">
        <v>1599</v>
      </c>
      <c r="M90" s="46" t="s">
        <v>1600</v>
      </c>
      <c r="N90" s="15" t="s">
        <v>122</v>
      </c>
      <c r="O90" s="15" t="s">
        <v>1601</v>
      </c>
      <c r="P90" s="46" t="s">
        <v>1602</v>
      </c>
      <c r="Q90" s="15" t="s">
        <v>125</v>
      </c>
      <c r="R90" s="15" t="s">
        <v>1603</v>
      </c>
      <c r="S90" s="15" t="s">
        <v>56</v>
      </c>
      <c r="T90" s="17" t="s">
        <v>57</v>
      </c>
      <c r="U90" s="18" t="s">
        <v>58</v>
      </c>
      <c r="V90" s="14" t="s">
        <v>1604</v>
      </c>
      <c r="W90" s="14"/>
      <c r="X90" s="14" t="s">
        <v>1605</v>
      </c>
      <c r="Y90" s="17" t="s">
        <v>1606</v>
      </c>
      <c r="Z90" s="19" t="s">
        <v>1600</v>
      </c>
      <c r="AA90" s="27">
        <v>603457142</v>
      </c>
      <c r="AB90" s="19"/>
      <c r="AC90" s="20" t="s">
        <v>1607</v>
      </c>
      <c r="AD90" s="20" t="s">
        <v>1608</v>
      </c>
      <c r="AE90" s="20"/>
      <c r="AF90" s="22"/>
      <c r="AG90" s="20" t="s">
        <v>1609</v>
      </c>
      <c r="AH90" s="21">
        <v>543248940</v>
      </c>
      <c r="AI90" s="20"/>
    </row>
    <row r="91" spans="1:35" s="48" customFormat="1" ht="30" customHeight="1" x14ac:dyDescent="0.25">
      <c r="A91" s="13">
        <v>567396</v>
      </c>
      <c r="B91" s="32" t="s">
        <v>1610</v>
      </c>
      <c r="C91" s="14" t="s">
        <v>68</v>
      </c>
      <c r="D91" s="14" t="s">
        <v>1611</v>
      </c>
      <c r="E91" s="15" t="s">
        <v>1612</v>
      </c>
      <c r="F91" s="15" t="s">
        <v>1613</v>
      </c>
      <c r="G91" s="15" t="s">
        <v>1614</v>
      </c>
      <c r="H91" s="15" t="s">
        <v>1615</v>
      </c>
      <c r="I91" s="16">
        <v>620</v>
      </c>
      <c r="J91" s="16">
        <v>4</v>
      </c>
      <c r="K91" s="15" t="s">
        <v>48</v>
      </c>
      <c r="L91" s="15" t="s">
        <v>1616</v>
      </c>
      <c r="M91" s="15" t="s">
        <v>1617</v>
      </c>
      <c r="N91" s="15" t="s">
        <v>51</v>
      </c>
      <c r="O91" s="15" t="s">
        <v>1618</v>
      </c>
      <c r="P91" s="15" t="s">
        <v>1619</v>
      </c>
      <c r="Q91" s="15" t="s">
        <v>54</v>
      </c>
      <c r="R91" s="15" t="s">
        <v>1620</v>
      </c>
      <c r="S91" s="15" t="s">
        <v>56</v>
      </c>
      <c r="T91" s="17" t="s">
        <v>57</v>
      </c>
      <c r="U91" s="18" t="s">
        <v>58</v>
      </c>
      <c r="V91" s="14" t="s">
        <v>1621</v>
      </c>
      <c r="W91" s="14" t="s">
        <v>1622</v>
      </c>
      <c r="X91" s="14" t="s">
        <v>1623</v>
      </c>
      <c r="Y91" s="17" t="s">
        <v>1624</v>
      </c>
      <c r="Z91" s="19" t="s">
        <v>1625</v>
      </c>
      <c r="AA91" s="27">
        <v>732598866</v>
      </c>
      <c r="AB91" s="19" t="s">
        <v>1626</v>
      </c>
      <c r="AC91" s="20" t="s">
        <v>1627</v>
      </c>
      <c r="AD91" s="20" t="s">
        <v>1628</v>
      </c>
      <c r="AE91" s="19" t="s">
        <v>1626</v>
      </c>
      <c r="AF91" s="22"/>
      <c r="AG91" s="20" t="s">
        <v>1629</v>
      </c>
      <c r="AH91" s="20" t="s">
        <v>1630</v>
      </c>
      <c r="AI91" s="20" t="s">
        <v>1631</v>
      </c>
    </row>
    <row r="92" spans="1:35" s="48" customFormat="1" ht="30" customHeight="1" x14ac:dyDescent="0.25">
      <c r="A92" s="13">
        <v>44993498</v>
      </c>
      <c r="B92" s="32" t="s">
        <v>1632</v>
      </c>
      <c r="C92" s="14" t="s">
        <v>68</v>
      </c>
      <c r="D92" s="14" t="s">
        <v>1633</v>
      </c>
      <c r="E92" s="15" t="s">
        <v>1634</v>
      </c>
      <c r="F92" s="15" t="s">
        <v>1635</v>
      </c>
      <c r="G92" s="15" t="s">
        <v>1614</v>
      </c>
      <c r="H92" s="15" t="s">
        <v>1636</v>
      </c>
      <c r="I92" s="16">
        <v>193</v>
      </c>
      <c r="J92" s="16">
        <v>11</v>
      </c>
      <c r="K92" s="15" t="s">
        <v>1297</v>
      </c>
      <c r="L92" s="15" t="s">
        <v>1637</v>
      </c>
      <c r="M92" s="15" t="s">
        <v>1638</v>
      </c>
      <c r="N92" s="15" t="s">
        <v>122</v>
      </c>
      <c r="O92" s="15" t="s">
        <v>1639</v>
      </c>
      <c r="P92" s="15" t="s">
        <v>1640</v>
      </c>
      <c r="Q92" s="15" t="s">
        <v>125</v>
      </c>
      <c r="R92" s="15" t="s">
        <v>1641</v>
      </c>
      <c r="S92" s="15" t="s">
        <v>56</v>
      </c>
      <c r="T92" s="17" t="s">
        <v>57</v>
      </c>
      <c r="U92" s="18" t="s">
        <v>58</v>
      </c>
      <c r="V92" s="14" t="s">
        <v>1642</v>
      </c>
      <c r="W92" s="14"/>
      <c r="X92" s="14" t="s">
        <v>1643</v>
      </c>
      <c r="Y92" s="17" t="s">
        <v>1643</v>
      </c>
      <c r="Z92" s="19"/>
      <c r="AA92" s="19"/>
      <c r="AB92" s="19"/>
      <c r="AC92" s="20" t="s">
        <v>1644</v>
      </c>
      <c r="AD92" s="21">
        <v>545233938</v>
      </c>
      <c r="AE92" s="20" t="s">
        <v>1643</v>
      </c>
      <c r="AF92" s="22"/>
      <c r="AG92" s="20"/>
      <c r="AH92" s="20"/>
      <c r="AI92" s="20"/>
    </row>
    <row r="93" spans="1:35" s="48" customFormat="1" ht="30" customHeight="1" x14ac:dyDescent="0.25">
      <c r="A93" s="13">
        <v>567213</v>
      </c>
      <c r="B93" s="32" t="s">
        <v>1645</v>
      </c>
      <c r="C93" s="14" t="s">
        <v>1646</v>
      </c>
      <c r="D93" s="14" t="s">
        <v>1647</v>
      </c>
      <c r="E93" s="15" t="s">
        <v>1648</v>
      </c>
      <c r="F93" s="15" t="s">
        <v>1649</v>
      </c>
      <c r="G93" s="15" t="s">
        <v>1614</v>
      </c>
      <c r="H93" s="15" t="s">
        <v>1650</v>
      </c>
      <c r="I93" s="16">
        <v>530</v>
      </c>
      <c r="J93" s="16">
        <v>44</v>
      </c>
      <c r="K93" s="15" t="s">
        <v>48</v>
      </c>
      <c r="L93" s="15" t="s">
        <v>1651</v>
      </c>
      <c r="M93" s="15" t="s">
        <v>1652</v>
      </c>
      <c r="N93" s="15" t="s">
        <v>122</v>
      </c>
      <c r="O93" s="15" t="s">
        <v>1653</v>
      </c>
      <c r="P93" s="15" t="s">
        <v>1654</v>
      </c>
      <c r="Q93" s="15" t="s">
        <v>125</v>
      </c>
      <c r="R93" s="15" t="s">
        <v>1655</v>
      </c>
      <c r="S93" s="15" t="s">
        <v>56</v>
      </c>
      <c r="T93" s="17" t="s">
        <v>57</v>
      </c>
      <c r="U93" s="18" t="s">
        <v>58</v>
      </c>
      <c r="V93" s="14" t="s">
        <v>1656</v>
      </c>
      <c r="W93" s="14"/>
      <c r="X93" s="14" t="s">
        <v>1657</v>
      </c>
      <c r="Y93" s="17" t="s">
        <v>1658</v>
      </c>
      <c r="Z93" s="19"/>
      <c r="AA93" s="19"/>
      <c r="AB93" s="19"/>
      <c r="AC93" s="20" t="s">
        <v>1659</v>
      </c>
      <c r="AD93" s="21">
        <v>545128765</v>
      </c>
      <c r="AE93" s="20" t="s">
        <v>1657</v>
      </c>
      <c r="AF93" s="22"/>
      <c r="AG93" s="20" t="s">
        <v>1660</v>
      </c>
      <c r="AH93" s="21">
        <v>545128743</v>
      </c>
      <c r="AI93" s="20" t="s">
        <v>1657</v>
      </c>
    </row>
    <row r="94" spans="1:35" s="48" customFormat="1" ht="30" customHeight="1" x14ac:dyDescent="0.25">
      <c r="A94" s="13">
        <v>62157299</v>
      </c>
      <c r="B94" s="32" t="s">
        <v>1661</v>
      </c>
      <c r="C94" s="14" t="s">
        <v>68</v>
      </c>
      <c r="D94" s="14" t="s">
        <v>1662</v>
      </c>
      <c r="E94" s="15" t="s">
        <v>1663</v>
      </c>
      <c r="F94" s="15" t="s">
        <v>1664</v>
      </c>
      <c r="G94" s="15" t="s">
        <v>1462</v>
      </c>
      <c r="H94" s="15" t="s">
        <v>1665</v>
      </c>
      <c r="I94" s="16">
        <v>301</v>
      </c>
      <c r="J94" s="16">
        <v>16</v>
      </c>
      <c r="K94" s="15" t="s">
        <v>48</v>
      </c>
      <c r="L94" s="15" t="s">
        <v>1666</v>
      </c>
      <c r="M94" s="15" t="s">
        <v>1667</v>
      </c>
      <c r="N94" s="15" t="s">
        <v>51</v>
      </c>
      <c r="O94" s="15" t="s">
        <v>1668</v>
      </c>
      <c r="P94" s="15" t="s">
        <v>1669</v>
      </c>
      <c r="Q94" s="15" t="s">
        <v>54</v>
      </c>
      <c r="R94" s="15" t="s">
        <v>1670</v>
      </c>
      <c r="S94" s="15" t="s">
        <v>56</v>
      </c>
      <c r="T94" s="17" t="s">
        <v>57</v>
      </c>
      <c r="U94" s="18" t="s">
        <v>58</v>
      </c>
      <c r="V94" s="14" t="s">
        <v>1671</v>
      </c>
      <c r="W94" s="14" t="s">
        <v>1672</v>
      </c>
      <c r="X94" s="14" t="s">
        <v>1673</v>
      </c>
      <c r="Y94" s="42" t="s">
        <v>1672</v>
      </c>
      <c r="Z94" s="19"/>
      <c r="AA94" s="19"/>
      <c r="AB94" s="19"/>
      <c r="AC94" s="20" t="s">
        <v>1674</v>
      </c>
      <c r="AD94" s="20" t="s">
        <v>1675</v>
      </c>
      <c r="AE94" s="20" t="s">
        <v>1672</v>
      </c>
      <c r="AF94" s="22"/>
      <c r="AG94" s="20" t="s">
        <v>1676</v>
      </c>
      <c r="AH94" s="20" t="s">
        <v>1677</v>
      </c>
      <c r="AI94" s="20" t="s">
        <v>1672</v>
      </c>
    </row>
    <row r="95" spans="1:35" s="48" customFormat="1" ht="30" customHeight="1" x14ac:dyDescent="0.25">
      <c r="A95" s="13">
        <v>226467</v>
      </c>
      <c r="B95" s="32" t="s">
        <v>1678</v>
      </c>
      <c r="C95" s="14" t="s">
        <v>68</v>
      </c>
      <c r="D95" s="14" t="s">
        <v>1679</v>
      </c>
      <c r="E95" s="15" t="s">
        <v>1680</v>
      </c>
      <c r="F95" s="15" t="s">
        <v>1681</v>
      </c>
      <c r="G95" s="15" t="s">
        <v>1682</v>
      </c>
      <c r="H95" s="15" t="s">
        <v>1683</v>
      </c>
      <c r="I95" s="16">
        <v>364</v>
      </c>
      <c r="J95" s="16">
        <v>110</v>
      </c>
      <c r="K95" s="15" t="s">
        <v>48</v>
      </c>
      <c r="L95" s="15" t="s">
        <v>1684</v>
      </c>
      <c r="M95" s="15" t="s">
        <v>1685</v>
      </c>
      <c r="N95" s="15" t="s">
        <v>122</v>
      </c>
      <c r="O95" s="15" t="s">
        <v>1686</v>
      </c>
      <c r="P95" s="15" t="s">
        <v>1687</v>
      </c>
      <c r="Q95" s="15" t="s">
        <v>125</v>
      </c>
      <c r="R95" s="15" t="s">
        <v>1688</v>
      </c>
      <c r="S95" s="15" t="s">
        <v>56</v>
      </c>
      <c r="T95" s="17" t="s">
        <v>57</v>
      </c>
      <c r="U95" s="18" t="s">
        <v>58</v>
      </c>
      <c r="V95" s="26">
        <v>517810140</v>
      </c>
      <c r="W95" s="14"/>
      <c r="X95" s="14" t="s">
        <v>1689</v>
      </c>
      <c r="Y95" s="17" t="s">
        <v>1690</v>
      </c>
      <c r="Z95" s="19"/>
      <c r="AA95" s="19"/>
      <c r="AB95" s="19"/>
      <c r="AC95" s="20" t="s">
        <v>1691</v>
      </c>
      <c r="AD95" s="21">
        <v>517810125</v>
      </c>
      <c r="AE95" s="20" t="s">
        <v>1692</v>
      </c>
      <c r="AF95" s="22"/>
      <c r="AG95" s="20" t="s">
        <v>1693</v>
      </c>
      <c r="AH95" s="21" t="s">
        <v>1694</v>
      </c>
      <c r="AI95" s="20" t="s">
        <v>1695</v>
      </c>
    </row>
    <row r="96" spans="1:35" s="48" customFormat="1" ht="30" customHeight="1" x14ac:dyDescent="0.25">
      <c r="A96" s="13">
        <v>44993501</v>
      </c>
      <c r="B96" s="32" t="s">
        <v>1696</v>
      </c>
      <c r="C96" s="14" t="s">
        <v>68</v>
      </c>
      <c r="D96" s="14" t="s">
        <v>1697</v>
      </c>
      <c r="E96" s="15" t="s">
        <v>1698</v>
      </c>
      <c r="F96" s="15" t="s">
        <v>1699</v>
      </c>
      <c r="G96" s="15" t="s">
        <v>1700</v>
      </c>
      <c r="H96" s="15" t="s">
        <v>1701</v>
      </c>
      <c r="I96" s="16">
        <v>1784</v>
      </c>
      <c r="J96" s="16">
        <v>81</v>
      </c>
      <c r="K96" s="15" t="s">
        <v>1297</v>
      </c>
      <c r="L96" s="15" t="s">
        <v>1702</v>
      </c>
      <c r="M96" s="15" t="s">
        <v>1703</v>
      </c>
      <c r="N96" s="15" t="s">
        <v>51</v>
      </c>
      <c r="O96" s="15" t="s">
        <v>1704</v>
      </c>
      <c r="P96" s="15" t="s">
        <v>1705</v>
      </c>
      <c r="Q96" s="15" t="s">
        <v>54</v>
      </c>
      <c r="R96" s="15" t="s">
        <v>1706</v>
      </c>
      <c r="S96" s="15" t="s">
        <v>56</v>
      </c>
      <c r="T96" s="17" t="s">
        <v>57</v>
      </c>
      <c r="U96" s="18" t="s">
        <v>58</v>
      </c>
      <c r="V96" s="26" t="s">
        <v>1707</v>
      </c>
      <c r="W96" s="14"/>
      <c r="X96" s="14" t="s">
        <v>1708</v>
      </c>
      <c r="Y96" s="17" t="s">
        <v>1708</v>
      </c>
      <c r="Z96" s="19"/>
      <c r="AA96" s="19"/>
      <c r="AB96" s="19"/>
      <c r="AC96" s="20"/>
      <c r="AD96" s="20"/>
      <c r="AE96" s="20"/>
      <c r="AF96" s="22"/>
      <c r="AG96" s="20"/>
      <c r="AH96" s="20"/>
      <c r="AI96" s="20"/>
    </row>
    <row r="97" spans="1:35" s="48" customFormat="1" ht="30" customHeight="1" x14ac:dyDescent="0.25">
      <c r="A97" s="13">
        <v>380431</v>
      </c>
      <c r="B97" s="32" t="s">
        <v>1709</v>
      </c>
      <c r="C97" s="14" t="s">
        <v>1710</v>
      </c>
      <c r="D97" s="14" t="s">
        <v>1711</v>
      </c>
      <c r="E97" s="15" t="s">
        <v>1712</v>
      </c>
      <c r="F97" s="15" t="s">
        <v>1713</v>
      </c>
      <c r="G97" s="15" t="s">
        <v>1700</v>
      </c>
      <c r="H97" s="15" t="s">
        <v>1701</v>
      </c>
      <c r="I97" s="16">
        <v>2482</v>
      </c>
      <c r="J97" s="16">
        <v>113</v>
      </c>
      <c r="K97" s="15" t="s">
        <v>48</v>
      </c>
      <c r="L97" s="15" t="s">
        <v>1714</v>
      </c>
      <c r="M97" s="15" t="s">
        <v>1715</v>
      </c>
      <c r="N97" s="15" t="s">
        <v>51</v>
      </c>
      <c r="O97" s="15" t="s">
        <v>1716</v>
      </c>
      <c r="P97" s="15" t="s">
        <v>1717</v>
      </c>
      <c r="Q97" s="15" t="s">
        <v>54</v>
      </c>
      <c r="R97" s="15" t="s">
        <v>1718</v>
      </c>
      <c r="S97" s="15" t="s">
        <v>56</v>
      </c>
      <c r="T97" s="17" t="s">
        <v>57</v>
      </c>
      <c r="U97" s="18" t="s">
        <v>58</v>
      </c>
      <c r="V97" s="26">
        <v>544422813</v>
      </c>
      <c r="W97" s="14"/>
      <c r="X97" s="14" t="s">
        <v>1719</v>
      </c>
      <c r="Y97" s="17" t="s">
        <v>1720</v>
      </c>
      <c r="Z97" s="19" t="s">
        <v>1721</v>
      </c>
      <c r="AA97" s="27">
        <v>544422861</v>
      </c>
      <c r="AB97" s="19" t="s">
        <v>1722</v>
      </c>
      <c r="AC97" s="20" t="s">
        <v>1723</v>
      </c>
      <c r="AD97" s="21">
        <v>544422861</v>
      </c>
      <c r="AE97" s="20" t="s">
        <v>1724</v>
      </c>
      <c r="AF97" s="22"/>
      <c r="AG97" s="20" t="s">
        <v>1723</v>
      </c>
      <c r="AH97" s="21">
        <v>544422861</v>
      </c>
      <c r="AI97" s="20" t="s">
        <v>1724</v>
      </c>
    </row>
    <row r="98" spans="1:35" s="48" customFormat="1" ht="30" customHeight="1" x14ac:dyDescent="0.25">
      <c r="A98" s="13">
        <v>62156748</v>
      </c>
      <c r="B98" s="32" t="s">
        <v>1725</v>
      </c>
      <c r="C98" s="14" t="s">
        <v>68</v>
      </c>
      <c r="D98" s="14" t="s">
        <v>1726</v>
      </c>
      <c r="E98" s="15" t="s">
        <v>1727</v>
      </c>
      <c r="F98" s="15" t="s">
        <v>1728</v>
      </c>
      <c r="G98" s="15" t="s">
        <v>1729</v>
      </c>
      <c r="H98" s="15" t="s">
        <v>1730</v>
      </c>
      <c r="I98" s="16">
        <v>4185</v>
      </c>
      <c r="J98" s="16">
        <v>48</v>
      </c>
      <c r="K98" s="15" t="s">
        <v>48</v>
      </c>
      <c r="L98" s="15" t="s">
        <v>1731</v>
      </c>
      <c r="M98" s="15" t="s">
        <v>1732</v>
      </c>
      <c r="N98" s="15" t="s">
        <v>122</v>
      </c>
      <c r="O98" s="15" t="s">
        <v>1733</v>
      </c>
      <c r="P98" s="15" t="s">
        <v>1734</v>
      </c>
      <c r="Q98" s="15" t="s">
        <v>125</v>
      </c>
      <c r="R98" s="15" t="s">
        <v>1735</v>
      </c>
      <c r="S98" s="15" t="s">
        <v>56</v>
      </c>
      <c r="T98" s="17" t="s">
        <v>57</v>
      </c>
      <c r="U98" s="18" t="s">
        <v>58</v>
      </c>
      <c r="V98" s="26">
        <v>548212105</v>
      </c>
      <c r="W98" s="14"/>
      <c r="X98" s="14" t="s">
        <v>1736</v>
      </c>
      <c r="Y98" s="17" t="s">
        <v>1736</v>
      </c>
      <c r="Z98" s="19"/>
      <c r="AA98" s="19"/>
      <c r="AB98" s="19"/>
      <c r="AC98" s="20" t="s">
        <v>1737</v>
      </c>
      <c r="AD98" s="21">
        <v>548212105</v>
      </c>
      <c r="AE98" s="20" t="s">
        <v>1736</v>
      </c>
      <c r="AF98" s="22"/>
      <c r="AG98" s="20" t="s">
        <v>1738</v>
      </c>
      <c r="AH98" s="21">
        <v>548212105</v>
      </c>
      <c r="AI98" s="20" t="s">
        <v>1736</v>
      </c>
    </row>
    <row r="99" spans="1:35" s="48" customFormat="1" ht="30" customHeight="1" x14ac:dyDescent="0.25">
      <c r="A99" s="13">
        <v>226475</v>
      </c>
      <c r="B99" s="32" t="s">
        <v>1739</v>
      </c>
      <c r="C99" s="14" t="s">
        <v>1740</v>
      </c>
      <c r="D99" s="14" t="s">
        <v>1741</v>
      </c>
      <c r="E99" s="15" t="s">
        <v>1742</v>
      </c>
      <c r="F99" s="15" t="s">
        <v>1743</v>
      </c>
      <c r="G99" s="15" t="s">
        <v>1682</v>
      </c>
      <c r="H99" s="15" t="s">
        <v>1744</v>
      </c>
      <c r="I99" s="16">
        <v>1140</v>
      </c>
      <c r="J99" s="16">
        <v>61</v>
      </c>
      <c r="K99" s="15" t="s">
        <v>48</v>
      </c>
      <c r="L99" s="15" t="s">
        <v>1745</v>
      </c>
      <c r="M99" s="15" t="s">
        <v>1746</v>
      </c>
      <c r="N99" s="15" t="s">
        <v>51</v>
      </c>
      <c r="O99" s="15" t="s">
        <v>1747</v>
      </c>
      <c r="P99" s="15" t="s">
        <v>1748</v>
      </c>
      <c r="Q99" s="15" t="s">
        <v>54</v>
      </c>
      <c r="R99" s="15" t="s">
        <v>1749</v>
      </c>
      <c r="S99" s="15" t="s">
        <v>56</v>
      </c>
      <c r="T99" s="17" t="s">
        <v>57</v>
      </c>
      <c r="U99" s="18" t="s">
        <v>58</v>
      </c>
      <c r="V99" s="14" t="s">
        <v>1750</v>
      </c>
      <c r="W99" s="14" t="s">
        <v>1751</v>
      </c>
      <c r="X99" s="14" t="s">
        <v>1752</v>
      </c>
      <c r="Y99" s="17" t="s">
        <v>1751</v>
      </c>
      <c r="Z99" s="19" t="s">
        <v>1753</v>
      </c>
      <c r="AA99" s="27">
        <v>548515145</v>
      </c>
      <c r="AB99" s="19" t="s">
        <v>1754</v>
      </c>
      <c r="AC99" s="20" t="s">
        <v>1755</v>
      </c>
      <c r="AD99" s="20" t="s">
        <v>1756</v>
      </c>
      <c r="AE99" s="20" t="s">
        <v>1757</v>
      </c>
      <c r="AF99" s="22"/>
      <c r="AG99" s="20" t="s">
        <v>1758</v>
      </c>
      <c r="AH99" s="21">
        <v>548515155</v>
      </c>
      <c r="AI99" s="20" t="s">
        <v>1759</v>
      </c>
    </row>
    <row r="100" spans="1:35" s="48" customFormat="1" ht="30" customHeight="1" x14ac:dyDescent="0.25">
      <c r="A100" s="13">
        <v>62160095</v>
      </c>
      <c r="B100" s="32" t="s">
        <v>1760</v>
      </c>
      <c r="C100" s="14" t="s">
        <v>68</v>
      </c>
      <c r="D100" s="14" t="s">
        <v>1761</v>
      </c>
      <c r="E100" s="15" t="s">
        <v>1762</v>
      </c>
      <c r="F100" s="15" t="s">
        <v>1763</v>
      </c>
      <c r="G100" s="15" t="s">
        <v>1764</v>
      </c>
      <c r="H100" s="15" t="s">
        <v>1765</v>
      </c>
      <c r="I100" s="16">
        <v>803</v>
      </c>
      <c r="J100" s="16">
        <v>2</v>
      </c>
      <c r="K100" s="15" t="s">
        <v>48</v>
      </c>
      <c r="L100" s="15" t="s">
        <v>1766</v>
      </c>
      <c r="M100" s="15" t="s">
        <v>1767</v>
      </c>
      <c r="N100" s="15" t="s">
        <v>122</v>
      </c>
      <c r="O100" s="15" t="s">
        <v>1768</v>
      </c>
      <c r="P100" s="15" t="s">
        <v>1769</v>
      </c>
      <c r="Q100" s="15" t="s">
        <v>125</v>
      </c>
      <c r="R100" s="15" t="s">
        <v>1770</v>
      </c>
      <c r="S100" s="15" t="s">
        <v>56</v>
      </c>
      <c r="T100" s="17" t="s">
        <v>57</v>
      </c>
      <c r="U100" s="18" t="s">
        <v>58</v>
      </c>
      <c r="V100" s="14" t="s">
        <v>1771</v>
      </c>
      <c r="W100" s="14"/>
      <c r="X100" s="14" t="s">
        <v>1772</v>
      </c>
      <c r="Y100" s="17" t="s">
        <v>1772</v>
      </c>
      <c r="Z100" s="19"/>
      <c r="AA100" s="19"/>
      <c r="AB100" s="19"/>
      <c r="AC100" s="20" t="s">
        <v>1773</v>
      </c>
      <c r="AD100" s="21">
        <v>545245630</v>
      </c>
      <c r="AE100" s="20" t="s">
        <v>1772</v>
      </c>
      <c r="AF100" s="22"/>
      <c r="AG100" s="20" t="s">
        <v>1773</v>
      </c>
      <c r="AH100" s="21">
        <v>545245630</v>
      </c>
      <c r="AI100" s="20" t="s">
        <v>1772</v>
      </c>
    </row>
    <row r="101" spans="1:35" s="48" customFormat="1" ht="30" customHeight="1" x14ac:dyDescent="0.25">
      <c r="A101" s="54">
        <v>64327809</v>
      </c>
      <c r="B101" s="32" t="s">
        <v>1774</v>
      </c>
      <c r="C101" s="55" t="s">
        <v>68</v>
      </c>
      <c r="D101" s="55" t="s">
        <v>1775</v>
      </c>
      <c r="E101" s="15" t="s">
        <v>1776</v>
      </c>
      <c r="F101" s="15" t="s">
        <v>1777</v>
      </c>
      <c r="G101" s="15" t="s">
        <v>901</v>
      </c>
      <c r="H101" s="15" t="s">
        <v>1778</v>
      </c>
      <c r="I101" s="16">
        <v>212</v>
      </c>
      <c r="J101" s="16">
        <v>9</v>
      </c>
      <c r="K101" s="15" t="s">
        <v>48</v>
      </c>
      <c r="L101" s="15" t="s">
        <v>1779</v>
      </c>
      <c r="M101" s="15" t="s">
        <v>1780</v>
      </c>
      <c r="N101" s="15" t="s">
        <v>122</v>
      </c>
      <c r="O101" s="15" t="s">
        <v>1781</v>
      </c>
      <c r="P101" s="15" t="s">
        <v>1782</v>
      </c>
      <c r="Q101" s="15" t="s">
        <v>125</v>
      </c>
      <c r="R101" s="15" t="s">
        <v>1783</v>
      </c>
      <c r="S101" s="15" t="s">
        <v>56</v>
      </c>
      <c r="T101" s="17" t="s">
        <v>57</v>
      </c>
      <c r="U101" s="18" t="s">
        <v>58</v>
      </c>
      <c r="V101" s="14" t="s">
        <v>1784</v>
      </c>
      <c r="W101" s="14" t="s">
        <v>1785</v>
      </c>
      <c r="X101" s="14" t="s">
        <v>1786</v>
      </c>
      <c r="Y101" s="14" t="s">
        <v>1787</v>
      </c>
      <c r="Z101" s="19" t="s">
        <v>164</v>
      </c>
      <c r="AA101" s="19" t="s">
        <v>164</v>
      </c>
      <c r="AB101" s="19" t="s">
        <v>164</v>
      </c>
      <c r="AC101" s="20" t="s">
        <v>164</v>
      </c>
      <c r="AD101" s="20" t="s">
        <v>164</v>
      </c>
      <c r="AE101" s="20" t="s">
        <v>164</v>
      </c>
      <c r="AF101" s="20" t="s">
        <v>164</v>
      </c>
      <c r="AG101" s="20" t="s">
        <v>164</v>
      </c>
      <c r="AH101" s="20" t="s">
        <v>164</v>
      </c>
      <c r="AI101" s="20" t="s">
        <v>164</v>
      </c>
    </row>
    <row r="102" spans="1:35" s="48" customFormat="1" ht="30" customHeight="1" x14ac:dyDescent="0.25">
      <c r="A102" s="13">
        <v>62158465</v>
      </c>
      <c r="B102" s="32" t="s">
        <v>1788</v>
      </c>
      <c r="C102" s="14" t="s">
        <v>68</v>
      </c>
      <c r="D102" s="14" t="s">
        <v>1789</v>
      </c>
      <c r="E102" s="15" t="s">
        <v>1790</v>
      </c>
      <c r="F102" s="15" t="s">
        <v>1791</v>
      </c>
      <c r="G102" s="15" t="s">
        <v>709</v>
      </c>
      <c r="H102" s="15" t="s">
        <v>1792</v>
      </c>
      <c r="I102" s="16">
        <v>825</v>
      </c>
      <c r="J102" s="16">
        <v>51</v>
      </c>
      <c r="K102" s="15" t="s">
        <v>48</v>
      </c>
      <c r="L102" s="15" t="s">
        <v>1793</v>
      </c>
      <c r="M102" s="15" t="s">
        <v>1794</v>
      </c>
      <c r="N102" s="15" t="s">
        <v>51</v>
      </c>
      <c r="O102" s="15" t="s">
        <v>1795</v>
      </c>
      <c r="P102" s="15" t="s">
        <v>1796</v>
      </c>
      <c r="Q102" s="15" t="s">
        <v>54</v>
      </c>
      <c r="R102" s="15" t="s">
        <v>1797</v>
      </c>
      <c r="S102" s="15" t="s">
        <v>56</v>
      </c>
      <c r="T102" s="17" t="s">
        <v>57</v>
      </c>
      <c r="U102" s="18" t="s">
        <v>58</v>
      </c>
      <c r="V102" s="14" t="s">
        <v>1798</v>
      </c>
      <c r="W102" s="14"/>
      <c r="X102" s="14" t="s">
        <v>1799</v>
      </c>
      <c r="Y102" s="17" t="s">
        <v>1799</v>
      </c>
      <c r="Z102" s="19"/>
      <c r="AA102" s="19"/>
      <c r="AB102" s="19"/>
      <c r="AC102" s="20" t="s">
        <v>1800</v>
      </c>
      <c r="AD102" s="21">
        <v>541212627</v>
      </c>
      <c r="AE102" s="20" t="s">
        <v>1799</v>
      </c>
      <c r="AF102" s="22"/>
      <c r="AG102" s="20" t="s">
        <v>1800</v>
      </c>
      <c r="AH102" s="21">
        <v>541212627</v>
      </c>
      <c r="AI102" s="20" t="s">
        <v>1799</v>
      </c>
    </row>
    <row r="103" spans="1:35" s="48" customFormat="1" ht="30" customHeight="1" x14ac:dyDescent="0.25">
      <c r="A103" s="13">
        <v>380385</v>
      </c>
      <c r="B103" s="32" t="s">
        <v>1801</v>
      </c>
      <c r="C103" s="14" t="s">
        <v>1802</v>
      </c>
      <c r="D103" s="14" t="s">
        <v>1803</v>
      </c>
      <c r="E103" s="15" t="s">
        <v>1804</v>
      </c>
      <c r="F103" s="15" t="s">
        <v>1805</v>
      </c>
      <c r="G103" s="15" t="s">
        <v>1806</v>
      </c>
      <c r="H103" s="15" t="s">
        <v>1807</v>
      </c>
      <c r="I103" s="16">
        <v>982</v>
      </c>
      <c r="J103" s="16">
        <v>23</v>
      </c>
      <c r="K103" s="15" t="s">
        <v>48</v>
      </c>
      <c r="L103" s="15" t="s">
        <v>1808</v>
      </c>
      <c r="M103" s="15" t="s">
        <v>1809</v>
      </c>
      <c r="N103" s="15" t="s">
        <v>122</v>
      </c>
      <c r="O103" s="15" t="s">
        <v>1810</v>
      </c>
      <c r="P103" s="15" t="s">
        <v>1811</v>
      </c>
      <c r="Q103" s="15" t="s">
        <v>125</v>
      </c>
      <c r="R103" s="15" t="s">
        <v>1812</v>
      </c>
      <c r="S103" s="15" t="s">
        <v>56</v>
      </c>
      <c r="T103" s="17" t="s">
        <v>57</v>
      </c>
      <c r="U103" s="18" t="s">
        <v>58</v>
      </c>
      <c r="V103" s="26">
        <v>541123111</v>
      </c>
      <c r="W103" s="14"/>
      <c r="X103" s="14" t="s">
        <v>1813</v>
      </c>
      <c r="Y103" s="17" t="s">
        <v>1814</v>
      </c>
      <c r="Z103" s="19"/>
      <c r="AA103" s="19"/>
      <c r="AB103" s="19"/>
      <c r="AC103" s="20" t="s">
        <v>1815</v>
      </c>
      <c r="AD103" s="21">
        <v>605542263</v>
      </c>
      <c r="AE103" s="20" t="s">
        <v>1814</v>
      </c>
      <c r="AF103" s="22"/>
      <c r="AG103" s="20" t="s">
        <v>1815</v>
      </c>
      <c r="AH103" s="21">
        <v>605542263</v>
      </c>
      <c r="AI103" s="20" t="s">
        <v>1814</v>
      </c>
    </row>
    <row r="104" spans="1:35" s="48" customFormat="1" ht="30" customHeight="1" x14ac:dyDescent="0.25">
      <c r="A104" s="13">
        <v>62157655</v>
      </c>
      <c r="B104" s="32" t="s">
        <v>1816</v>
      </c>
      <c r="C104" s="14" t="s">
        <v>68</v>
      </c>
      <c r="D104" s="14" t="s">
        <v>1817</v>
      </c>
      <c r="E104" s="15" t="s">
        <v>1818</v>
      </c>
      <c r="F104" s="15" t="s">
        <v>1819</v>
      </c>
      <c r="G104" s="15" t="s">
        <v>1820</v>
      </c>
      <c r="H104" s="15" t="s">
        <v>1821</v>
      </c>
      <c r="I104" s="16">
        <v>66</v>
      </c>
      <c r="J104" s="16">
        <v>1</v>
      </c>
      <c r="K104" s="15" t="s">
        <v>48</v>
      </c>
      <c r="L104" s="15" t="s">
        <v>1822</v>
      </c>
      <c r="M104" s="15" t="s">
        <v>1823</v>
      </c>
      <c r="N104" s="15" t="s">
        <v>51</v>
      </c>
      <c r="O104" s="15" t="s">
        <v>1824</v>
      </c>
      <c r="P104" s="15" t="s">
        <v>1825</v>
      </c>
      <c r="Q104" s="15" t="s">
        <v>54</v>
      </c>
      <c r="R104" s="15" t="s">
        <v>1826</v>
      </c>
      <c r="S104" s="15" t="s">
        <v>56</v>
      </c>
      <c r="T104" s="17" t="s">
        <v>57</v>
      </c>
      <c r="U104" s="18" t="s">
        <v>58</v>
      </c>
      <c r="V104" s="26" t="s">
        <v>1827</v>
      </c>
      <c r="W104" s="14" t="s">
        <v>1828</v>
      </c>
      <c r="X104" s="14" t="s">
        <v>1829</v>
      </c>
      <c r="Y104" s="17" t="s">
        <v>1828</v>
      </c>
      <c r="Z104" s="19"/>
      <c r="AA104" s="27">
        <v>541226090</v>
      </c>
      <c r="AB104" s="19" t="s">
        <v>1829</v>
      </c>
      <c r="AC104" s="20" t="s">
        <v>1830</v>
      </c>
      <c r="AD104" s="21">
        <v>541226090</v>
      </c>
      <c r="AE104" s="20" t="s">
        <v>1829</v>
      </c>
      <c r="AF104" s="22"/>
      <c r="AG104" s="20" t="s">
        <v>1831</v>
      </c>
      <c r="AH104" s="21">
        <v>541226090</v>
      </c>
      <c r="AI104" s="20" t="s">
        <v>1829</v>
      </c>
    </row>
    <row r="105" spans="1:35" s="48" customFormat="1" ht="30" customHeight="1" x14ac:dyDescent="0.25">
      <c r="A105" s="13">
        <v>62157396</v>
      </c>
      <c r="B105" s="12" t="s">
        <v>1832</v>
      </c>
      <c r="C105" s="14" t="s">
        <v>68</v>
      </c>
      <c r="D105" s="14" t="s">
        <v>1833</v>
      </c>
      <c r="E105" s="15" t="s">
        <v>1834</v>
      </c>
      <c r="F105" s="15" t="s">
        <v>1835</v>
      </c>
      <c r="G105" s="15" t="s">
        <v>758</v>
      </c>
      <c r="H105" s="15" t="s">
        <v>1836</v>
      </c>
      <c r="I105" s="16">
        <v>2129</v>
      </c>
      <c r="J105" s="16">
        <v>6</v>
      </c>
      <c r="K105" s="15" t="s">
        <v>1297</v>
      </c>
      <c r="L105" s="15" t="s">
        <v>1837</v>
      </c>
      <c r="M105" s="15" t="s">
        <v>1838</v>
      </c>
      <c r="N105" s="15" t="s">
        <v>122</v>
      </c>
      <c r="O105" s="15" t="s">
        <v>1839</v>
      </c>
      <c r="P105" s="15" t="s">
        <v>1840</v>
      </c>
      <c r="Q105" s="15" t="s">
        <v>125</v>
      </c>
      <c r="R105" s="15" t="s">
        <v>1841</v>
      </c>
      <c r="S105" s="15" t="s">
        <v>56</v>
      </c>
      <c r="T105" s="17" t="s">
        <v>57</v>
      </c>
      <c r="U105" s="18" t="s">
        <v>58</v>
      </c>
      <c r="V105" s="14">
        <v>541246641</v>
      </c>
      <c r="W105" s="14" t="s">
        <v>1842</v>
      </c>
      <c r="X105" s="14" t="s">
        <v>1843</v>
      </c>
      <c r="Y105" s="17" t="s">
        <v>1844</v>
      </c>
      <c r="Z105" s="19" t="s">
        <v>164</v>
      </c>
      <c r="AA105" s="19" t="s">
        <v>164</v>
      </c>
      <c r="AB105" s="19" t="s">
        <v>164</v>
      </c>
      <c r="AC105" s="20" t="s">
        <v>164</v>
      </c>
      <c r="AD105" s="20" t="s">
        <v>164</v>
      </c>
      <c r="AE105" s="20" t="s">
        <v>164</v>
      </c>
      <c r="AF105" s="20" t="s">
        <v>164</v>
      </c>
      <c r="AG105" s="20" t="s">
        <v>164</v>
      </c>
      <c r="AH105" s="20" t="s">
        <v>164</v>
      </c>
      <c r="AI105" s="20" t="s">
        <v>164</v>
      </c>
    </row>
    <row r="106" spans="1:35" s="48" customFormat="1" ht="30" customHeight="1" x14ac:dyDescent="0.25">
      <c r="A106" s="13">
        <v>48515027</v>
      </c>
      <c r="B106" s="32" t="s">
        <v>1845</v>
      </c>
      <c r="C106" s="14" t="s">
        <v>68</v>
      </c>
      <c r="D106" s="14" t="s">
        <v>1846</v>
      </c>
      <c r="E106" s="15" t="s">
        <v>1847</v>
      </c>
      <c r="F106" s="15" t="s">
        <v>1848</v>
      </c>
      <c r="G106" s="15" t="s">
        <v>1511</v>
      </c>
      <c r="H106" s="15" t="s">
        <v>1849</v>
      </c>
      <c r="I106" s="16">
        <v>259</v>
      </c>
      <c r="J106" s="16">
        <v>14</v>
      </c>
      <c r="K106" s="15" t="s">
        <v>48</v>
      </c>
      <c r="L106" s="15" t="s">
        <v>1850</v>
      </c>
      <c r="M106" s="15" t="s">
        <v>1851</v>
      </c>
      <c r="N106" s="15" t="s">
        <v>51</v>
      </c>
      <c r="O106" s="15" t="s">
        <v>1852</v>
      </c>
      <c r="P106" s="15" t="s">
        <v>1853</v>
      </c>
      <c r="Q106" s="15" t="s">
        <v>54</v>
      </c>
      <c r="R106" s="15" t="s">
        <v>1854</v>
      </c>
      <c r="S106" s="15" t="s">
        <v>56</v>
      </c>
      <c r="T106" s="17" t="s">
        <v>57</v>
      </c>
      <c r="U106" s="18" t="s">
        <v>58</v>
      </c>
      <c r="V106" s="26">
        <v>545222089</v>
      </c>
      <c r="W106" s="14"/>
      <c r="X106" s="14" t="s">
        <v>1855</v>
      </c>
      <c r="Y106" s="17" t="s">
        <v>1856</v>
      </c>
      <c r="Z106" s="19"/>
      <c r="AA106" s="19"/>
      <c r="AB106" s="19"/>
      <c r="AC106" s="20" t="s">
        <v>1857</v>
      </c>
      <c r="AD106" s="21">
        <v>545222089</v>
      </c>
      <c r="AE106" s="20" t="s">
        <v>1858</v>
      </c>
      <c r="AF106" s="22"/>
      <c r="AG106" s="20" t="s">
        <v>1859</v>
      </c>
      <c r="AH106" s="21">
        <v>545222089</v>
      </c>
      <c r="AI106" s="20" t="s">
        <v>1860</v>
      </c>
    </row>
    <row r="107" spans="1:35" s="48" customFormat="1" ht="30" customHeight="1" x14ac:dyDescent="0.25">
      <c r="A107" s="13">
        <v>60555998</v>
      </c>
      <c r="B107" s="32" t="s">
        <v>1861</v>
      </c>
      <c r="C107" s="14" t="s">
        <v>68</v>
      </c>
      <c r="D107" s="14" t="s">
        <v>1862</v>
      </c>
      <c r="E107" s="15" t="s">
        <v>1863</v>
      </c>
      <c r="F107" s="15" t="s">
        <v>1864</v>
      </c>
      <c r="G107" s="15" t="s">
        <v>1511</v>
      </c>
      <c r="H107" s="15" t="s">
        <v>1865</v>
      </c>
      <c r="I107" s="16">
        <v>114</v>
      </c>
      <c r="J107" s="16">
        <v>1</v>
      </c>
      <c r="K107" s="15" t="s">
        <v>48</v>
      </c>
      <c r="L107" s="15" t="s">
        <v>1866</v>
      </c>
      <c r="M107" s="15" t="s">
        <v>1867</v>
      </c>
      <c r="N107" s="15" t="s">
        <v>51</v>
      </c>
      <c r="O107" s="15" t="s">
        <v>1868</v>
      </c>
      <c r="P107" s="15" t="s">
        <v>1869</v>
      </c>
      <c r="Q107" s="15" t="s">
        <v>54</v>
      </c>
      <c r="R107" s="15" t="s">
        <v>1870</v>
      </c>
      <c r="S107" s="15" t="s">
        <v>56</v>
      </c>
      <c r="T107" s="17" t="s">
        <v>57</v>
      </c>
      <c r="U107" s="18" t="s">
        <v>58</v>
      </c>
      <c r="V107" s="14" t="s">
        <v>1871</v>
      </c>
      <c r="W107" s="14"/>
      <c r="X107" s="14" t="s">
        <v>1872</v>
      </c>
      <c r="Y107" s="17" t="s">
        <v>1873</v>
      </c>
      <c r="Z107" s="19"/>
      <c r="AA107" s="19"/>
      <c r="AB107" s="19"/>
      <c r="AC107" s="20" t="s">
        <v>1874</v>
      </c>
      <c r="AD107" s="21">
        <v>548522898</v>
      </c>
      <c r="AE107" s="20" t="s">
        <v>1873</v>
      </c>
      <c r="AF107" s="22"/>
      <c r="AG107" s="20" t="s">
        <v>1875</v>
      </c>
      <c r="AH107" s="21">
        <v>548522898</v>
      </c>
      <c r="AI107" s="20" t="s">
        <v>1876</v>
      </c>
    </row>
    <row r="108" spans="1:35" s="48" customFormat="1" ht="30" customHeight="1" x14ac:dyDescent="0.25">
      <c r="A108" s="13">
        <v>49461249</v>
      </c>
      <c r="B108" s="32" t="s">
        <v>1877</v>
      </c>
      <c r="C108" s="14" t="s">
        <v>68</v>
      </c>
      <c r="D108" s="14" t="s">
        <v>1878</v>
      </c>
      <c r="E108" s="15" t="s">
        <v>1879</v>
      </c>
      <c r="F108" s="15" t="s">
        <v>1880</v>
      </c>
      <c r="G108" s="15" t="s">
        <v>1881</v>
      </c>
      <c r="H108" s="15" t="s">
        <v>1882</v>
      </c>
      <c r="I108" s="16">
        <v>40</v>
      </c>
      <c r="J108" s="16">
        <v>17</v>
      </c>
      <c r="K108" s="15" t="s">
        <v>227</v>
      </c>
      <c r="L108" s="15" t="s">
        <v>1883</v>
      </c>
      <c r="M108" s="15" t="s">
        <v>1884</v>
      </c>
      <c r="N108" s="15" t="s">
        <v>122</v>
      </c>
      <c r="O108" s="15" t="s">
        <v>1885</v>
      </c>
      <c r="P108" s="15" t="s">
        <v>1886</v>
      </c>
      <c r="Q108" s="15" t="s">
        <v>125</v>
      </c>
      <c r="R108" s="15" t="s">
        <v>1887</v>
      </c>
      <c r="S108" s="15" t="s">
        <v>1888</v>
      </c>
      <c r="T108" s="17" t="s">
        <v>57</v>
      </c>
      <c r="U108" s="18" t="s">
        <v>58</v>
      </c>
      <c r="V108" s="14" t="s">
        <v>1889</v>
      </c>
      <c r="W108" s="14"/>
      <c r="X108" s="14" t="s">
        <v>1890</v>
      </c>
      <c r="Y108" s="17" t="s">
        <v>1891</v>
      </c>
      <c r="Z108" s="19"/>
      <c r="AA108" s="19"/>
      <c r="AB108" s="19"/>
      <c r="AC108" s="20" t="s">
        <v>1892</v>
      </c>
      <c r="AD108" s="21">
        <v>544228017</v>
      </c>
      <c r="AE108" s="20" t="s">
        <v>1891</v>
      </c>
      <c r="AF108" s="22"/>
      <c r="AG108" s="20" t="s">
        <v>1893</v>
      </c>
      <c r="AH108" s="21">
        <v>544228017</v>
      </c>
      <c r="AI108" s="20" t="s">
        <v>1894</v>
      </c>
    </row>
    <row r="109" spans="1:35" s="48" customFormat="1" ht="30" customHeight="1" x14ac:dyDescent="0.25">
      <c r="A109" s="13">
        <v>49461524</v>
      </c>
      <c r="B109" s="32" t="s">
        <v>1895</v>
      </c>
      <c r="C109" s="14" t="s">
        <v>68</v>
      </c>
      <c r="D109" s="14" t="s">
        <v>1896</v>
      </c>
      <c r="E109" s="15" t="s">
        <v>1897</v>
      </c>
      <c r="F109" s="15" t="s">
        <v>1898</v>
      </c>
      <c r="G109" s="15" t="s">
        <v>1899</v>
      </c>
      <c r="H109" s="15" t="s">
        <v>1900</v>
      </c>
      <c r="I109" s="16">
        <v>386</v>
      </c>
      <c r="J109" s="16"/>
      <c r="K109" s="15" t="s">
        <v>227</v>
      </c>
      <c r="L109" s="15" t="s">
        <v>1901</v>
      </c>
      <c r="M109" s="15" t="s">
        <v>1902</v>
      </c>
      <c r="N109" s="15" t="s">
        <v>122</v>
      </c>
      <c r="O109" s="15" t="s">
        <v>1903</v>
      </c>
      <c r="P109" s="15" t="s">
        <v>1904</v>
      </c>
      <c r="Q109" s="15" t="s">
        <v>125</v>
      </c>
      <c r="R109" s="15" t="s">
        <v>1905</v>
      </c>
      <c r="S109" s="15" t="s">
        <v>1906</v>
      </c>
      <c r="T109" s="17" t="s">
        <v>57</v>
      </c>
      <c r="U109" s="18" t="s">
        <v>58</v>
      </c>
      <c r="V109" s="26" t="s">
        <v>1907</v>
      </c>
      <c r="W109" s="14"/>
      <c r="X109" s="14" t="s">
        <v>1908</v>
      </c>
      <c r="Y109" s="17" t="s">
        <v>1908</v>
      </c>
      <c r="Z109" s="19"/>
      <c r="AA109" s="19"/>
      <c r="AB109" s="19"/>
      <c r="AC109" s="20" t="s">
        <v>1909</v>
      </c>
      <c r="AD109" s="21">
        <v>725111434</v>
      </c>
      <c r="AE109" s="20" t="s">
        <v>1908</v>
      </c>
      <c r="AF109" s="22"/>
      <c r="AG109" s="20"/>
      <c r="AH109" s="20"/>
      <c r="AI109" s="20"/>
    </row>
    <row r="110" spans="1:35" s="48" customFormat="1" ht="30" customHeight="1" x14ac:dyDescent="0.25">
      <c r="A110" s="13">
        <v>49408381</v>
      </c>
      <c r="B110" s="32" t="s">
        <v>1910</v>
      </c>
      <c r="C110" s="14" t="s">
        <v>1911</v>
      </c>
      <c r="D110" s="14" t="s">
        <v>1912</v>
      </c>
      <c r="E110" s="15" t="s">
        <v>1913</v>
      </c>
      <c r="F110" s="15" t="s">
        <v>1914</v>
      </c>
      <c r="G110" s="15" t="s">
        <v>1915</v>
      </c>
      <c r="H110" s="15" t="s">
        <v>1916</v>
      </c>
      <c r="I110" s="16">
        <v>479</v>
      </c>
      <c r="J110" s="16"/>
      <c r="K110" s="15" t="s">
        <v>48</v>
      </c>
      <c r="L110" s="15" t="s">
        <v>1917</v>
      </c>
      <c r="M110" s="15" t="s">
        <v>1918</v>
      </c>
      <c r="N110" s="15" t="s">
        <v>122</v>
      </c>
      <c r="O110" s="15" t="s">
        <v>1919</v>
      </c>
      <c r="P110" s="15" t="s">
        <v>1920</v>
      </c>
      <c r="Q110" s="15" t="s">
        <v>125</v>
      </c>
      <c r="R110" s="15" t="s">
        <v>1921</v>
      </c>
      <c r="S110" s="15" t="s">
        <v>1922</v>
      </c>
      <c r="T110" s="17" t="s">
        <v>57</v>
      </c>
      <c r="U110" s="18" t="s">
        <v>58</v>
      </c>
      <c r="V110" s="14" t="s">
        <v>1923</v>
      </c>
      <c r="W110" s="14" t="s">
        <v>1924</v>
      </c>
      <c r="X110" s="14" t="s">
        <v>1925</v>
      </c>
      <c r="Y110" s="17" t="s">
        <v>1926</v>
      </c>
      <c r="Z110" s="19"/>
      <c r="AA110" s="19"/>
      <c r="AB110" s="19"/>
      <c r="AC110" s="20" t="s">
        <v>1927</v>
      </c>
      <c r="AD110" s="20" t="s">
        <v>1928</v>
      </c>
      <c r="AE110" s="20" t="s">
        <v>1929</v>
      </c>
      <c r="AF110" s="22"/>
      <c r="AG110" s="20" t="s">
        <v>1930</v>
      </c>
      <c r="AH110" s="20" t="s">
        <v>1931</v>
      </c>
      <c r="AI110" s="20" t="s">
        <v>1932</v>
      </c>
    </row>
    <row r="111" spans="1:35" s="48" customFormat="1" ht="30" customHeight="1" x14ac:dyDescent="0.25">
      <c r="A111" s="13">
        <v>71197770</v>
      </c>
      <c r="B111" s="12" t="s">
        <v>1933</v>
      </c>
      <c r="C111" s="14" t="s">
        <v>68</v>
      </c>
      <c r="D111" s="14" t="s">
        <v>1934</v>
      </c>
      <c r="E111" s="15" t="s">
        <v>1935</v>
      </c>
      <c r="F111" s="15" t="s">
        <v>1936</v>
      </c>
      <c r="G111" s="15" t="s">
        <v>1915</v>
      </c>
      <c r="H111" s="15" t="s">
        <v>1937</v>
      </c>
      <c r="I111" s="16">
        <v>280</v>
      </c>
      <c r="J111" s="16"/>
      <c r="K111" s="15" t="s">
        <v>520</v>
      </c>
      <c r="L111" s="15" t="s">
        <v>1938</v>
      </c>
      <c r="M111" s="15" t="s">
        <v>1939</v>
      </c>
      <c r="N111" s="15" t="s">
        <v>51</v>
      </c>
      <c r="O111" s="15" t="s">
        <v>1940</v>
      </c>
      <c r="P111" s="15" t="s">
        <v>1941</v>
      </c>
      <c r="Q111" s="15" t="s">
        <v>54</v>
      </c>
      <c r="R111" s="15" t="s">
        <v>1942</v>
      </c>
      <c r="S111" s="15" t="s">
        <v>1922</v>
      </c>
      <c r="T111" s="17" t="s">
        <v>57</v>
      </c>
      <c r="U111" s="18" t="s">
        <v>58</v>
      </c>
      <c r="V111" s="14" t="s">
        <v>1943</v>
      </c>
      <c r="W111" s="14"/>
      <c r="X111" s="14" t="s">
        <v>1944</v>
      </c>
      <c r="Y111" s="17" t="s">
        <v>1944</v>
      </c>
      <c r="Z111" s="19" t="s">
        <v>164</v>
      </c>
      <c r="AA111" s="19" t="s">
        <v>164</v>
      </c>
      <c r="AB111" s="19" t="s">
        <v>164</v>
      </c>
      <c r="AC111" s="20" t="s">
        <v>164</v>
      </c>
      <c r="AD111" s="20" t="s">
        <v>164</v>
      </c>
      <c r="AE111" s="20" t="s">
        <v>164</v>
      </c>
      <c r="AF111" s="20" t="s">
        <v>164</v>
      </c>
      <c r="AG111" s="20" t="s">
        <v>164</v>
      </c>
      <c r="AH111" s="20" t="s">
        <v>164</v>
      </c>
      <c r="AI111" s="20" t="s">
        <v>164</v>
      </c>
    </row>
    <row r="112" spans="1:35" s="48" customFormat="1" ht="30" customHeight="1" x14ac:dyDescent="0.25">
      <c r="A112" s="13">
        <v>62075985</v>
      </c>
      <c r="B112" s="32" t="s">
        <v>1945</v>
      </c>
      <c r="C112" s="14" t="s">
        <v>68</v>
      </c>
      <c r="D112" s="14" t="s">
        <v>1946</v>
      </c>
      <c r="E112" s="15" t="s">
        <v>1947</v>
      </c>
      <c r="F112" s="15" t="s">
        <v>1948</v>
      </c>
      <c r="G112" s="15" t="s">
        <v>1129</v>
      </c>
      <c r="H112" s="15" t="s">
        <v>1949</v>
      </c>
      <c r="I112" s="16">
        <v>1142</v>
      </c>
      <c r="J112" s="16">
        <v>2</v>
      </c>
      <c r="K112" s="15" t="s">
        <v>48</v>
      </c>
      <c r="L112" s="15" t="s">
        <v>1950</v>
      </c>
      <c r="M112" s="15" t="s">
        <v>1951</v>
      </c>
      <c r="N112" s="15" t="s">
        <v>122</v>
      </c>
      <c r="O112" s="15" t="s">
        <v>1952</v>
      </c>
      <c r="P112" s="15" t="s">
        <v>1953</v>
      </c>
      <c r="Q112" s="15" t="s">
        <v>125</v>
      </c>
      <c r="R112" s="15" t="s">
        <v>1954</v>
      </c>
      <c r="S112" s="15" t="s">
        <v>1095</v>
      </c>
      <c r="T112" s="17" t="s">
        <v>57</v>
      </c>
      <c r="U112" s="18" t="s">
        <v>58</v>
      </c>
      <c r="V112" s="26">
        <v>516453030</v>
      </c>
      <c r="W112" s="14"/>
      <c r="X112" s="14" t="s">
        <v>1955</v>
      </c>
      <c r="Y112" s="17" t="s">
        <v>1956</v>
      </c>
      <c r="Z112" s="19"/>
      <c r="AA112" s="19"/>
      <c r="AB112" s="19"/>
      <c r="AC112" s="20" t="s">
        <v>1957</v>
      </c>
      <c r="AD112" s="21">
        <v>516452044</v>
      </c>
      <c r="AE112" s="20" t="s">
        <v>1956</v>
      </c>
      <c r="AF112" s="22"/>
      <c r="AG112" s="20" t="s">
        <v>1958</v>
      </c>
      <c r="AH112" s="20" t="s">
        <v>1959</v>
      </c>
      <c r="AI112" s="20" t="s">
        <v>1960</v>
      </c>
    </row>
    <row r="113" spans="1:35" s="48" customFormat="1" ht="30" customHeight="1" x14ac:dyDescent="0.25">
      <c r="A113" s="13">
        <v>62077465</v>
      </c>
      <c r="B113" s="32" t="s">
        <v>1961</v>
      </c>
      <c r="C113" s="14" t="s">
        <v>68</v>
      </c>
      <c r="D113" s="14" t="s">
        <v>1962</v>
      </c>
      <c r="E113" s="15" t="s">
        <v>1963</v>
      </c>
      <c r="F113" s="15" t="s">
        <v>1964</v>
      </c>
      <c r="G113" s="15" t="s">
        <v>1129</v>
      </c>
      <c r="H113" s="15" t="s">
        <v>1949</v>
      </c>
      <c r="I113" s="16">
        <v>2344</v>
      </c>
      <c r="J113" s="16" t="s">
        <v>1965</v>
      </c>
      <c r="K113" s="15" t="s">
        <v>48</v>
      </c>
      <c r="L113" s="15" t="s">
        <v>1966</v>
      </c>
      <c r="M113" s="15" t="s">
        <v>1967</v>
      </c>
      <c r="N113" s="15" t="s">
        <v>122</v>
      </c>
      <c r="O113" s="15" t="s">
        <v>1968</v>
      </c>
      <c r="P113" s="15" t="s">
        <v>1969</v>
      </c>
      <c r="Q113" s="15" t="s">
        <v>125</v>
      </c>
      <c r="R113" s="15" t="s">
        <v>1970</v>
      </c>
      <c r="S113" s="15" t="s">
        <v>1095</v>
      </c>
      <c r="T113" s="17" t="s">
        <v>57</v>
      </c>
      <c r="U113" s="18" t="s">
        <v>58</v>
      </c>
      <c r="V113" s="14" t="s">
        <v>1971</v>
      </c>
      <c r="W113" s="14" t="s">
        <v>1972</v>
      </c>
      <c r="X113" s="14" t="s">
        <v>1973</v>
      </c>
      <c r="Y113" s="17" t="s">
        <v>1972</v>
      </c>
      <c r="Z113" s="20" t="s">
        <v>1974</v>
      </c>
      <c r="AA113" s="43">
        <v>516453362</v>
      </c>
      <c r="AB113" s="20" t="s">
        <v>1975</v>
      </c>
      <c r="AC113" s="20" t="s">
        <v>1976</v>
      </c>
      <c r="AD113" s="43">
        <v>516453663</v>
      </c>
      <c r="AE113" s="20" t="s">
        <v>1972</v>
      </c>
      <c r="AF113" s="22"/>
      <c r="AG113" s="20" t="s">
        <v>1977</v>
      </c>
      <c r="AH113" s="43">
        <v>516453662</v>
      </c>
      <c r="AI113" s="20" t="s">
        <v>1978</v>
      </c>
    </row>
    <row r="114" spans="1:35" s="48" customFormat="1" ht="30" customHeight="1" x14ac:dyDescent="0.25">
      <c r="A114" s="13">
        <v>226564</v>
      </c>
      <c r="B114" s="44" t="s">
        <v>1979</v>
      </c>
      <c r="C114" s="29" t="s">
        <v>68</v>
      </c>
      <c r="D114" s="29" t="s">
        <v>1980</v>
      </c>
      <c r="E114" s="15" t="s">
        <v>1981</v>
      </c>
      <c r="F114" s="15" t="s">
        <v>1982</v>
      </c>
      <c r="G114" s="15" t="s">
        <v>1983</v>
      </c>
      <c r="H114" s="15" t="s">
        <v>1984</v>
      </c>
      <c r="I114" s="16">
        <v>200</v>
      </c>
      <c r="J114" s="16"/>
      <c r="K114" s="15" t="s">
        <v>48</v>
      </c>
      <c r="L114" s="15" t="s">
        <v>1985</v>
      </c>
      <c r="M114" s="15" t="s">
        <v>1986</v>
      </c>
      <c r="N114" s="15" t="s">
        <v>51</v>
      </c>
      <c r="O114" s="15" t="s">
        <v>1987</v>
      </c>
      <c r="P114" s="15" t="s">
        <v>1988</v>
      </c>
      <c r="Q114" s="15" t="s">
        <v>54</v>
      </c>
      <c r="R114" s="15" t="s">
        <v>1989</v>
      </c>
      <c r="S114" s="15" t="s">
        <v>1990</v>
      </c>
      <c r="T114" s="17" t="s">
        <v>177</v>
      </c>
      <c r="U114" s="30" t="s">
        <v>1991</v>
      </c>
      <c r="V114" s="14" t="s">
        <v>1992</v>
      </c>
      <c r="W114" s="14" t="s">
        <v>1993</v>
      </c>
      <c r="X114" s="14" t="s">
        <v>1994</v>
      </c>
      <c r="Y114" s="17" t="s">
        <v>1995</v>
      </c>
      <c r="Z114" s="19"/>
      <c r="AA114" s="19"/>
      <c r="AB114" s="19"/>
      <c r="AC114" s="20" t="s">
        <v>1996</v>
      </c>
      <c r="AD114" s="21">
        <v>517321104</v>
      </c>
      <c r="AE114" s="20" t="s">
        <v>1995</v>
      </c>
      <c r="AF114" s="22"/>
      <c r="AG114" s="20" t="s">
        <v>1997</v>
      </c>
      <c r="AH114" s="21">
        <v>728511049</v>
      </c>
      <c r="AI114" s="20" t="s">
        <v>1998</v>
      </c>
    </row>
    <row r="115" spans="1:35" s="48" customFormat="1" ht="30" customHeight="1" x14ac:dyDescent="0.25">
      <c r="A115" s="13">
        <v>70284849</v>
      </c>
      <c r="B115" s="32" t="s">
        <v>1999</v>
      </c>
      <c r="C115" s="14" t="s">
        <v>68</v>
      </c>
      <c r="D115" s="14" t="s">
        <v>2000</v>
      </c>
      <c r="E115" s="15" t="s">
        <v>2001</v>
      </c>
      <c r="F115" s="15" t="s">
        <v>2002</v>
      </c>
      <c r="G115" s="15" t="s">
        <v>2003</v>
      </c>
      <c r="H115" s="15" t="s">
        <v>2004</v>
      </c>
      <c r="I115" s="16">
        <v>3304</v>
      </c>
      <c r="J115" s="16">
        <v>46</v>
      </c>
      <c r="K115" s="15" t="s">
        <v>155</v>
      </c>
      <c r="L115" s="15" t="s">
        <v>2005</v>
      </c>
      <c r="M115" s="15" t="s">
        <v>2006</v>
      </c>
      <c r="N115" s="15" t="s">
        <v>51</v>
      </c>
      <c r="O115" s="15" t="s">
        <v>2007</v>
      </c>
      <c r="P115" s="15" t="s">
        <v>2008</v>
      </c>
      <c r="Q115" s="15" t="s">
        <v>54</v>
      </c>
      <c r="R115" s="15" t="s">
        <v>2009</v>
      </c>
      <c r="S115" s="15" t="s">
        <v>2010</v>
      </c>
      <c r="T115" s="17" t="s">
        <v>57</v>
      </c>
      <c r="U115" s="18" t="s">
        <v>58</v>
      </c>
      <c r="V115" s="14" t="s">
        <v>2011</v>
      </c>
      <c r="W115" s="14" t="s">
        <v>2012</v>
      </c>
      <c r="X115" s="14" t="s">
        <v>2013</v>
      </c>
      <c r="Y115" s="17" t="s">
        <v>2012</v>
      </c>
      <c r="Z115" s="19" t="s">
        <v>2014</v>
      </c>
      <c r="AA115" s="27">
        <v>601394312</v>
      </c>
      <c r="AB115" s="19" t="s">
        <v>2015</v>
      </c>
      <c r="AC115" s="20" t="s">
        <v>2016</v>
      </c>
      <c r="AD115" s="21">
        <v>518614581</v>
      </c>
      <c r="AE115" s="20" t="s">
        <v>2017</v>
      </c>
      <c r="AF115" s="22"/>
      <c r="AG115" s="20" t="s">
        <v>2014</v>
      </c>
      <c r="AH115" s="21">
        <v>601394312</v>
      </c>
      <c r="AI115" s="20" t="s">
        <v>2015</v>
      </c>
    </row>
    <row r="116" spans="1:35" s="48" customFormat="1" ht="30" customHeight="1" x14ac:dyDescent="0.25">
      <c r="A116" s="13">
        <v>567043</v>
      </c>
      <c r="B116" s="32" t="s">
        <v>2018</v>
      </c>
      <c r="C116" s="14" t="s">
        <v>68</v>
      </c>
      <c r="D116" s="14" t="s">
        <v>2019</v>
      </c>
      <c r="E116" s="15" t="s">
        <v>2020</v>
      </c>
      <c r="F116" s="15" t="s">
        <v>2021</v>
      </c>
      <c r="G116" s="15" t="s">
        <v>2003</v>
      </c>
      <c r="H116" s="15" t="s">
        <v>2022</v>
      </c>
      <c r="I116" s="16">
        <v>3208</v>
      </c>
      <c r="J116" s="16">
        <v>51</v>
      </c>
      <c r="K116" s="15" t="s">
        <v>48</v>
      </c>
      <c r="L116" s="15" t="s">
        <v>2023</v>
      </c>
      <c r="M116" s="15" t="s">
        <v>2024</v>
      </c>
      <c r="N116" s="15" t="s">
        <v>51</v>
      </c>
      <c r="O116" s="15" t="s">
        <v>2025</v>
      </c>
      <c r="P116" s="15" t="s">
        <v>2026</v>
      </c>
      <c r="Q116" s="15" t="s">
        <v>54</v>
      </c>
      <c r="R116" s="15" t="s">
        <v>2027</v>
      </c>
      <c r="S116" s="15" t="s">
        <v>2010</v>
      </c>
      <c r="T116" s="17" t="s">
        <v>57</v>
      </c>
      <c r="U116" s="18" t="s">
        <v>58</v>
      </c>
      <c r="V116" s="14" t="s">
        <v>2028</v>
      </c>
      <c r="W116" s="14" t="s">
        <v>2029</v>
      </c>
      <c r="X116" s="14" t="s">
        <v>2030</v>
      </c>
      <c r="Y116" s="17" t="s">
        <v>2031</v>
      </c>
      <c r="Z116" s="19" t="s">
        <v>2032</v>
      </c>
      <c r="AA116" s="19" t="s">
        <v>2033</v>
      </c>
      <c r="AB116" s="19" t="s">
        <v>2034</v>
      </c>
      <c r="AC116" s="20" t="s">
        <v>2035</v>
      </c>
      <c r="AD116" s="21">
        <v>518612054</v>
      </c>
      <c r="AE116" s="20" t="s">
        <v>2036</v>
      </c>
      <c r="AF116" s="22"/>
      <c r="AG116" s="20" t="s">
        <v>2032</v>
      </c>
      <c r="AH116" s="20" t="s">
        <v>2033</v>
      </c>
      <c r="AI116" s="20" t="s">
        <v>2034</v>
      </c>
    </row>
    <row r="117" spans="1:35" s="48" customFormat="1" ht="30" customHeight="1" x14ac:dyDescent="0.25">
      <c r="A117" s="13">
        <v>838217</v>
      </c>
      <c r="B117" s="32" t="s">
        <v>2037</v>
      </c>
      <c r="C117" s="14" t="s">
        <v>68</v>
      </c>
      <c r="D117" s="14" t="s">
        <v>2038</v>
      </c>
      <c r="E117" s="15" t="s">
        <v>2039</v>
      </c>
      <c r="F117" s="15" t="s">
        <v>2040</v>
      </c>
      <c r="G117" s="15" t="s">
        <v>2003</v>
      </c>
      <c r="H117" s="15" t="s">
        <v>1335</v>
      </c>
      <c r="I117" s="16">
        <v>471</v>
      </c>
      <c r="J117" s="16">
        <v>48</v>
      </c>
      <c r="K117" s="15" t="s">
        <v>48</v>
      </c>
      <c r="L117" s="15" t="s">
        <v>2041</v>
      </c>
      <c r="M117" s="15" t="s">
        <v>2042</v>
      </c>
      <c r="N117" s="15" t="s">
        <v>51</v>
      </c>
      <c r="O117" s="15" t="s">
        <v>2043</v>
      </c>
      <c r="P117" s="15" t="s">
        <v>2044</v>
      </c>
      <c r="Q117" s="15" t="s">
        <v>54</v>
      </c>
      <c r="R117" s="15" t="s">
        <v>2045</v>
      </c>
      <c r="S117" s="15" t="s">
        <v>2010</v>
      </c>
      <c r="T117" s="17" t="s">
        <v>57</v>
      </c>
      <c r="U117" s="18" t="s">
        <v>58</v>
      </c>
      <c r="V117" s="26">
        <v>518612384</v>
      </c>
      <c r="W117" s="14" t="s">
        <v>2046</v>
      </c>
      <c r="X117" s="14" t="s">
        <v>2047</v>
      </c>
      <c r="Y117" s="17" t="s">
        <v>2048</v>
      </c>
      <c r="Z117" s="19" t="s">
        <v>2049</v>
      </c>
      <c r="AA117" s="27">
        <v>518305335</v>
      </c>
      <c r="AB117" s="19" t="s">
        <v>2050</v>
      </c>
      <c r="AC117" s="20" t="s">
        <v>2051</v>
      </c>
      <c r="AD117" s="20" t="s">
        <v>2052</v>
      </c>
      <c r="AE117" s="20" t="s">
        <v>2053</v>
      </c>
      <c r="AF117" s="22"/>
      <c r="AG117" s="20" t="s">
        <v>2054</v>
      </c>
      <c r="AH117" s="20" t="s">
        <v>2055</v>
      </c>
      <c r="AI117" s="20" t="s">
        <v>2056</v>
      </c>
    </row>
    <row r="118" spans="1:35" s="48" customFormat="1" ht="35.25" customHeight="1" x14ac:dyDescent="0.25">
      <c r="A118" s="13">
        <v>559148</v>
      </c>
      <c r="B118" s="32" t="s">
        <v>2057</v>
      </c>
      <c r="C118" s="14" t="s">
        <v>68</v>
      </c>
      <c r="D118" s="14" t="s">
        <v>2058</v>
      </c>
      <c r="E118" s="15" t="s">
        <v>2059</v>
      </c>
      <c r="F118" s="15" t="s">
        <v>2060</v>
      </c>
      <c r="G118" s="15" t="s">
        <v>2003</v>
      </c>
      <c r="H118" s="15" t="s">
        <v>2061</v>
      </c>
      <c r="I118" s="16">
        <v>549</v>
      </c>
      <c r="J118" s="16">
        <v>23</v>
      </c>
      <c r="K118" s="15" t="s">
        <v>48</v>
      </c>
      <c r="L118" s="15" t="s">
        <v>2062</v>
      </c>
      <c r="M118" s="15" t="s">
        <v>2063</v>
      </c>
      <c r="N118" s="15" t="s">
        <v>122</v>
      </c>
      <c r="O118" s="15" t="s">
        <v>2064</v>
      </c>
      <c r="P118" s="15" t="s">
        <v>2065</v>
      </c>
      <c r="Q118" s="15" t="s">
        <v>125</v>
      </c>
      <c r="R118" s="15" t="s">
        <v>2066</v>
      </c>
      <c r="S118" s="15" t="s">
        <v>2010</v>
      </c>
      <c r="T118" s="17" t="s">
        <v>57</v>
      </c>
      <c r="U118" s="18" t="s">
        <v>58</v>
      </c>
      <c r="V118" s="26">
        <v>518612508</v>
      </c>
      <c r="W118" s="14" t="s">
        <v>2067</v>
      </c>
      <c r="X118" s="14" t="s">
        <v>2068</v>
      </c>
      <c r="Y118" s="17" t="s">
        <v>2067</v>
      </c>
      <c r="Z118" s="19" t="s">
        <v>2069</v>
      </c>
      <c r="AA118" s="27">
        <v>731019460</v>
      </c>
      <c r="AB118" s="19" t="s">
        <v>2067</v>
      </c>
      <c r="AC118" s="20" t="s">
        <v>2070</v>
      </c>
      <c r="AD118" s="21">
        <v>518612778</v>
      </c>
      <c r="AE118" s="20" t="s">
        <v>2067</v>
      </c>
      <c r="AF118" s="22" t="s">
        <v>2071</v>
      </c>
      <c r="AG118" s="20" t="s">
        <v>2072</v>
      </c>
      <c r="AH118" s="20" t="s">
        <v>2073</v>
      </c>
      <c r="AI118" s="20" t="s">
        <v>2067</v>
      </c>
    </row>
    <row r="119" spans="1:35" s="48" customFormat="1" ht="30" customHeight="1" x14ac:dyDescent="0.25">
      <c r="A119" s="13">
        <v>46937099</v>
      </c>
      <c r="B119" s="44" t="s">
        <v>2074</v>
      </c>
      <c r="C119" s="29" t="s">
        <v>68</v>
      </c>
      <c r="D119" s="29" t="s">
        <v>2075</v>
      </c>
      <c r="E119" s="15" t="s">
        <v>2076</v>
      </c>
      <c r="F119" s="15" t="s">
        <v>2077</v>
      </c>
      <c r="G119" s="15" t="s">
        <v>2003</v>
      </c>
      <c r="H119" s="15" t="s">
        <v>2078</v>
      </c>
      <c r="I119" s="16">
        <v>1095</v>
      </c>
      <c r="J119" s="16">
        <v>1</v>
      </c>
      <c r="K119" s="15" t="s">
        <v>48</v>
      </c>
      <c r="L119" s="15" t="s">
        <v>2079</v>
      </c>
      <c r="M119" s="15" t="s">
        <v>2080</v>
      </c>
      <c r="N119" s="15" t="s">
        <v>122</v>
      </c>
      <c r="O119" s="15" t="s">
        <v>2081</v>
      </c>
      <c r="P119" s="15" t="s">
        <v>2082</v>
      </c>
      <c r="Q119" s="15" t="s">
        <v>125</v>
      </c>
      <c r="R119" s="15" t="s">
        <v>2083</v>
      </c>
      <c r="S119" s="15" t="s">
        <v>2010</v>
      </c>
      <c r="T119" s="17" t="s">
        <v>177</v>
      </c>
      <c r="U119" s="30" t="s">
        <v>2084</v>
      </c>
      <c r="V119" s="26">
        <v>518699513</v>
      </c>
      <c r="W119" s="14"/>
      <c r="X119" s="39" t="s">
        <v>2085</v>
      </c>
      <c r="Y119" s="17" t="s">
        <v>2086</v>
      </c>
      <c r="Z119" s="19"/>
      <c r="AA119" s="19"/>
      <c r="AB119" s="19"/>
      <c r="AC119" s="20" t="s">
        <v>2087</v>
      </c>
      <c r="AD119" s="21">
        <v>518699512</v>
      </c>
      <c r="AE119" s="20" t="s">
        <v>2086</v>
      </c>
      <c r="AF119" s="22"/>
      <c r="AG119" s="20" t="s">
        <v>2088</v>
      </c>
      <c r="AH119" s="21">
        <v>518699515</v>
      </c>
      <c r="AI119" s="20" t="s">
        <v>2089</v>
      </c>
    </row>
    <row r="120" spans="1:35" s="48" customFormat="1" ht="30" customHeight="1" x14ac:dyDescent="0.25">
      <c r="A120" s="13">
        <v>46937145</v>
      </c>
      <c r="B120" s="44" t="s">
        <v>2090</v>
      </c>
      <c r="C120" s="29" t="s">
        <v>68</v>
      </c>
      <c r="D120" s="29" t="s">
        <v>2091</v>
      </c>
      <c r="E120" s="15" t="s">
        <v>2092</v>
      </c>
      <c r="F120" s="15" t="s">
        <v>2093</v>
      </c>
      <c r="G120" s="15" t="s">
        <v>2003</v>
      </c>
      <c r="H120" s="15" t="s">
        <v>2078</v>
      </c>
      <c r="I120" s="16">
        <v>1096</v>
      </c>
      <c r="J120" s="16">
        <v>3</v>
      </c>
      <c r="K120" s="15" t="s">
        <v>48</v>
      </c>
      <c r="L120" s="15" t="s">
        <v>2094</v>
      </c>
      <c r="M120" s="15" t="s">
        <v>2095</v>
      </c>
      <c r="N120" s="15" t="s">
        <v>51</v>
      </c>
      <c r="O120" s="15" t="s">
        <v>2096</v>
      </c>
      <c r="P120" s="15" t="s">
        <v>2097</v>
      </c>
      <c r="Q120" s="15" t="s">
        <v>54</v>
      </c>
      <c r="R120" s="15" t="s">
        <v>2098</v>
      </c>
      <c r="S120" s="15" t="s">
        <v>2010</v>
      </c>
      <c r="T120" s="17" t="s">
        <v>177</v>
      </c>
      <c r="U120" s="30" t="s">
        <v>2099</v>
      </c>
      <c r="V120" s="26" t="s">
        <v>2100</v>
      </c>
      <c r="W120" s="14"/>
      <c r="X120" s="14" t="s">
        <v>2101</v>
      </c>
      <c r="Y120" s="17" t="s">
        <v>2102</v>
      </c>
      <c r="Z120" s="19"/>
      <c r="AA120" s="19"/>
      <c r="AB120" s="19"/>
      <c r="AC120" s="20" t="s">
        <v>2103</v>
      </c>
      <c r="AD120" s="20" t="s">
        <v>2104</v>
      </c>
      <c r="AE120" s="20" t="s">
        <v>2105</v>
      </c>
      <c r="AF120" s="22"/>
      <c r="AG120" s="20" t="s">
        <v>2106</v>
      </c>
      <c r="AH120" s="20" t="s">
        <v>2107</v>
      </c>
      <c r="AI120" s="20" t="s">
        <v>2102</v>
      </c>
    </row>
    <row r="121" spans="1:35" s="48" customFormat="1" ht="30" customHeight="1" x14ac:dyDescent="0.25">
      <c r="A121" s="13">
        <v>47377445</v>
      </c>
      <c r="B121" s="12" t="s">
        <v>2108</v>
      </c>
      <c r="C121" s="14" t="s">
        <v>68</v>
      </c>
      <c r="D121" s="14" t="s">
        <v>2109</v>
      </c>
      <c r="E121" s="15" t="s">
        <v>2110</v>
      </c>
      <c r="F121" s="15" t="s">
        <v>2111</v>
      </c>
      <c r="G121" s="15" t="s">
        <v>2112</v>
      </c>
      <c r="H121" s="15" t="s">
        <v>2078</v>
      </c>
      <c r="I121" s="16">
        <v>965</v>
      </c>
      <c r="J121" s="16">
        <v>2</v>
      </c>
      <c r="K121" s="15" t="s">
        <v>48</v>
      </c>
      <c r="L121" s="15" t="s">
        <v>2113</v>
      </c>
      <c r="M121" s="15" t="s">
        <v>2114</v>
      </c>
      <c r="N121" s="15" t="s">
        <v>122</v>
      </c>
      <c r="O121" s="15" t="s">
        <v>2115</v>
      </c>
      <c r="P121" s="15" t="s">
        <v>2116</v>
      </c>
      <c r="Q121" s="15" t="s">
        <v>125</v>
      </c>
      <c r="R121" s="15" t="s">
        <v>2117</v>
      </c>
      <c r="S121" s="15" t="s">
        <v>2010</v>
      </c>
      <c r="T121" s="17" t="s">
        <v>272</v>
      </c>
      <c r="U121" s="30" t="s">
        <v>2118</v>
      </c>
      <c r="V121" s="14" t="s">
        <v>2119</v>
      </c>
      <c r="W121" s="14"/>
      <c r="X121" s="14" t="s">
        <v>2120</v>
      </c>
      <c r="Y121" s="17" t="s">
        <v>2121</v>
      </c>
      <c r="Z121" s="19" t="s">
        <v>164</v>
      </c>
      <c r="AA121" s="19" t="s">
        <v>164</v>
      </c>
      <c r="AB121" s="19" t="s">
        <v>164</v>
      </c>
      <c r="AC121" s="20" t="s">
        <v>164</v>
      </c>
      <c r="AD121" s="20" t="s">
        <v>164</v>
      </c>
      <c r="AE121" s="20" t="s">
        <v>164</v>
      </c>
      <c r="AF121" s="20" t="s">
        <v>164</v>
      </c>
      <c r="AG121" s="20" t="s">
        <v>164</v>
      </c>
      <c r="AH121" s="20" t="s">
        <v>164</v>
      </c>
      <c r="AI121" s="20" t="s">
        <v>164</v>
      </c>
    </row>
    <row r="122" spans="1:35" s="48" customFormat="1" ht="30" customHeight="1" x14ac:dyDescent="0.25">
      <c r="A122" s="13">
        <v>226912</v>
      </c>
      <c r="B122" s="49" t="s">
        <v>2122</v>
      </c>
      <c r="C122" s="33" t="s">
        <v>2123</v>
      </c>
      <c r="D122" s="29" t="s">
        <v>2124</v>
      </c>
      <c r="E122" s="15" t="s">
        <v>2125</v>
      </c>
      <c r="F122" s="15" t="s">
        <v>2126</v>
      </c>
      <c r="G122" s="15" t="s">
        <v>2003</v>
      </c>
      <c r="H122" s="15" t="s">
        <v>2078</v>
      </c>
      <c r="I122" s="16">
        <v>1247</v>
      </c>
      <c r="J122" s="16">
        <v>22</v>
      </c>
      <c r="K122" s="15" t="s">
        <v>48</v>
      </c>
      <c r="L122" s="15" t="s">
        <v>2127</v>
      </c>
      <c r="M122" s="46" t="s">
        <v>2128</v>
      </c>
      <c r="N122" s="15" t="s">
        <v>51</v>
      </c>
      <c r="O122" s="15" t="s">
        <v>2129</v>
      </c>
      <c r="P122" s="15" t="s">
        <v>2129</v>
      </c>
      <c r="Q122" s="46" t="s">
        <v>2130</v>
      </c>
      <c r="R122" s="15" t="s">
        <v>2131</v>
      </c>
      <c r="S122" s="15" t="s">
        <v>54</v>
      </c>
      <c r="T122" s="17" t="s">
        <v>272</v>
      </c>
      <c r="U122" s="30" t="s">
        <v>2132</v>
      </c>
      <c r="V122" s="14" t="s">
        <v>2133</v>
      </c>
      <c r="W122" s="56" t="s">
        <v>2134</v>
      </c>
      <c r="X122" s="14" t="s">
        <v>2135</v>
      </c>
      <c r="Y122" s="17" t="s">
        <v>2136</v>
      </c>
      <c r="Z122" s="19" t="s">
        <v>2137</v>
      </c>
      <c r="AA122" s="27">
        <v>518601208</v>
      </c>
      <c r="AB122" s="19" t="s">
        <v>2138</v>
      </c>
      <c r="AC122" s="20" t="s">
        <v>2139</v>
      </c>
      <c r="AD122" s="21">
        <v>518601223</v>
      </c>
      <c r="AE122" s="20" t="s">
        <v>2140</v>
      </c>
      <c r="AF122" s="22" t="s">
        <v>2141</v>
      </c>
      <c r="AG122" s="20" t="s">
        <v>2142</v>
      </c>
      <c r="AH122" s="21" t="s">
        <v>2143</v>
      </c>
      <c r="AI122" s="20" t="s">
        <v>2144</v>
      </c>
    </row>
    <row r="123" spans="1:35" s="48" customFormat="1" ht="36" customHeight="1" x14ac:dyDescent="0.25">
      <c r="A123" s="13">
        <v>53163</v>
      </c>
      <c r="B123" s="32" t="s">
        <v>2145</v>
      </c>
      <c r="C123" s="14" t="s">
        <v>2146</v>
      </c>
      <c r="D123" s="14" t="s">
        <v>2147</v>
      </c>
      <c r="E123" s="15" t="s">
        <v>2148</v>
      </c>
      <c r="F123" s="15" t="s">
        <v>2149</v>
      </c>
      <c r="G123" s="15" t="s">
        <v>2003</v>
      </c>
      <c r="H123" s="15" t="s">
        <v>2150</v>
      </c>
      <c r="I123" s="16">
        <v>1223</v>
      </c>
      <c r="J123" s="16">
        <v>17</v>
      </c>
      <c r="K123" s="15" t="s">
        <v>48</v>
      </c>
      <c r="L123" s="15" t="s">
        <v>2151</v>
      </c>
      <c r="M123" s="15" t="s">
        <v>2152</v>
      </c>
      <c r="N123" s="15" t="s">
        <v>51</v>
      </c>
      <c r="O123" s="15" t="s">
        <v>2153</v>
      </c>
      <c r="P123" s="15" t="s">
        <v>2154</v>
      </c>
      <c r="Q123" s="15" t="s">
        <v>54</v>
      </c>
      <c r="R123" s="15" t="s">
        <v>2155</v>
      </c>
      <c r="S123" s="15" t="s">
        <v>2010</v>
      </c>
      <c r="T123" s="17" t="s">
        <v>57</v>
      </c>
      <c r="U123" s="18" t="s">
        <v>58</v>
      </c>
      <c r="V123" s="14" t="s">
        <v>2156</v>
      </c>
      <c r="W123" s="14"/>
      <c r="X123" s="14" t="s">
        <v>2157</v>
      </c>
      <c r="Y123" s="17" t="s">
        <v>2158</v>
      </c>
      <c r="Z123" s="19"/>
      <c r="AA123" s="19"/>
      <c r="AB123" s="19"/>
      <c r="AC123" s="20" t="s">
        <v>2159</v>
      </c>
      <c r="AD123" s="20" t="s">
        <v>2160</v>
      </c>
      <c r="AE123" s="20" t="s">
        <v>2161</v>
      </c>
      <c r="AF123" s="22" t="s">
        <v>2162</v>
      </c>
      <c r="AG123" s="20" t="s">
        <v>2163</v>
      </c>
      <c r="AH123" s="20" t="s">
        <v>2164</v>
      </c>
      <c r="AI123" s="20" t="s">
        <v>2165</v>
      </c>
    </row>
    <row r="124" spans="1:35" s="48" customFormat="1" ht="30" customHeight="1" x14ac:dyDescent="0.25">
      <c r="A124" s="13">
        <v>49939432</v>
      </c>
      <c r="B124" s="32" t="s">
        <v>2166</v>
      </c>
      <c r="C124" s="14" t="s">
        <v>68</v>
      </c>
      <c r="D124" s="14" t="s">
        <v>2167</v>
      </c>
      <c r="E124" s="15" t="s">
        <v>2168</v>
      </c>
      <c r="F124" s="15" t="s">
        <v>2169</v>
      </c>
      <c r="G124" s="15" t="s">
        <v>2170</v>
      </c>
      <c r="H124" s="15" t="s">
        <v>345</v>
      </c>
      <c r="I124" s="16">
        <v>896</v>
      </c>
      <c r="J124" s="16"/>
      <c r="K124" s="15" t="s">
        <v>155</v>
      </c>
      <c r="L124" s="15" t="s">
        <v>2171</v>
      </c>
      <c r="M124" s="15" t="s">
        <v>2172</v>
      </c>
      <c r="N124" s="15" t="s">
        <v>122</v>
      </c>
      <c r="O124" s="15" t="s">
        <v>2173</v>
      </c>
      <c r="P124" s="15" t="s">
        <v>2174</v>
      </c>
      <c r="Q124" s="15" t="s">
        <v>125</v>
      </c>
      <c r="R124" s="15" t="s">
        <v>2175</v>
      </c>
      <c r="S124" s="15" t="s">
        <v>2176</v>
      </c>
      <c r="T124" s="17" t="s">
        <v>57</v>
      </c>
      <c r="U124" s="18" t="s">
        <v>58</v>
      </c>
      <c r="V124" s="14" t="s">
        <v>2177</v>
      </c>
      <c r="W124" s="14"/>
      <c r="X124" s="14" t="s">
        <v>2178</v>
      </c>
      <c r="Y124" s="17" t="s">
        <v>2178</v>
      </c>
      <c r="Z124" s="19" t="s">
        <v>2179</v>
      </c>
      <c r="AA124" s="27">
        <v>518628472</v>
      </c>
      <c r="AB124" s="19" t="s">
        <v>2180</v>
      </c>
      <c r="AC124" s="20"/>
      <c r="AD124" s="20"/>
      <c r="AE124" s="20"/>
      <c r="AF124" s="22"/>
      <c r="AG124" s="20"/>
      <c r="AH124" s="20"/>
      <c r="AI124" s="20"/>
    </row>
    <row r="125" spans="1:35" s="48" customFormat="1" ht="30" customHeight="1" x14ac:dyDescent="0.25">
      <c r="A125" s="13">
        <v>53155</v>
      </c>
      <c r="B125" s="32" t="s">
        <v>2181</v>
      </c>
      <c r="C125" s="14" t="s">
        <v>2182</v>
      </c>
      <c r="D125" s="14" t="s">
        <v>2183</v>
      </c>
      <c r="E125" s="15" t="s">
        <v>2184</v>
      </c>
      <c r="F125" s="15" t="s">
        <v>2185</v>
      </c>
      <c r="G125" s="15" t="s">
        <v>2186</v>
      </c>
      <c r="H125" s="15" t="s">
        <v>2187</v>
      </c>
      <c r="I125" s="16">
        <v>318</v>
      </c>
      <c r="J125" s="16"/>
      <c r="K125" s="15" t="s">
        <v>48</v>
      </c>
      <c r="L125" s="15" t="s">
        <v>2188</v>
      </c>
      <c r="M125" s="15" t="s">
        <v>2189</v>
      </c>
      <c r="N125" s="15" t="s">
        <v>51</v>
      </c>
      <c r="O125" s="15" t="s">
        <v>2190</v>
      </c>
      <c r="P125" s="15" t="s">
        <v>2191</v>
      </c>
      <c r="Q125" s="15" t="s">
        <v>54</v>
      </c>
      <c r="R125" s="15" t="s">
        <v>2192</v>
      </c>
      <c r="S125" s="15" t="s">
        <v>2193</v>
      </c>
      <c r="T125" s="17" t="s">
        <v>57</v>
      </c>
      <c r="U125" s="18" t="s">
        <v>58</v>
      </c>
      <c r="V125" s="14" t="s">
        <v>2194</v>
      </c>
      <c r="W125" s="14" t="s">
        <v>2195</v>
      </c>
      <c r="X125" s="14" t="s">
        <v>2196</v>
      </c>
      <c r="Y125" s="17" t="s">
        <v>2195</v>
      </c>
      <c r="Z125" s="19" t="s">
        <v>2197</v>
      </c>
      <c r="AA125" s="27">
        <v>733736652</v>
      </c>
      <c r="AB125" s="19" t="s">
        <v>2198</v>
      </c>
      <c r="AC125" s="20" t="s">
        <v>2199</v>
      </c>
      <c r="AD125" s="20" t="s">
        <v>2200</v>
      </c>
      <c r="AE125" s="20" t="s">
        <v>2201</v>
      </c>
      <c r="AF125" s="22"/>
      <c r="AG125" s="20" t="s">
        <v>2197</v>
      </c>
      <c r="AH125" s="21">
        <v>733736652</v>
      </c>
      <c r="AI125" s="20" t="s">
        <v>2198</v>
      </c>
    </row>
    <row r="126" spans="1:35" s="48" customFormat="1" ht="30" customHeight="1" x14ac:dyDescent="0.25">
      <c r="A126" s="13">
        <v>90395</v>
      </c>
      <c r="B126" s="44" t="s">
        <v>2202</v>
      </c>
      <c r="C126" s="34" t="s">
        <v>68</v>
      </c>
      <c r="D126" s="35" t="s">
        <v>2203</v>
      </c>
      <c r="E126" s="15" t="s">
        <v>2204</v>
      </c>
      <c r="F126" s="15" t="s">
        <v>2205</v>
      </c>
      <c r="G126" s="15" t="s">
        <v>2206</v>
      </c>
      <c r="H126" s="15" t="s">
        <v>2207</v>
      </c>
      <c r="I126" s="16">
        <v>32</v>
      </c>
      <c r="J126" s="16"/>
      <c r="K126" s="15" t="s">
        <v>155</v>
      </c>
      <c r="L126" s="15" t="s">
        <v>2208</v>
      </c>
      <c r="M126" s="15" t="s">
        <v>2209</v>
      </c>
      <c r="N126" s="15" t="s">
        <v>51</v>
      </c>
      <c r="O126" s="15" t="s">
        <v>2210</v>
      </c>
      <c r="P126" s="15" t="s">
        <v>2211</v>
      </c>
      <c r="Q126" s="15" t="s">
        <v>54</v>
      </c>
      <c r="R126" s="15" t="s">
        <v>2212</v>
      </c>
      <c r="S126" s="15" t="s">
        <v>2213</v>
      </c>
      <c r="T126" s="17" t="s">
        <v>316</v>
      </c>
      <c r="U126" s="30" t="s">
        <v>2214</v>
      </c>
      <c r="V126" s="26">
        <v>603879825</v>
      </c>
      <c r="W126" s="14"/>
      <c r="X126" s="14" t="s">
        <v>2215</v>
      </c>
      <c r="Y126" s="17" t="s">
        <v>2215</v>
      </c>
      <c r="Z126" s="19"/>
      <c r="AA126" s="19"/>
      <c r="AB126" s="19"/>
      <c r="AC126" s="20"/>
      <c r="AD126" s="20"/>
      <c r="AE126" s="20"/>
      <c r="AF126" s="22"/>
      <c r="AG126" s="20"/>
      <c r="AH126" s="20"/>
      <c r="AI126" s="20"/>
    </row>
    <row r="127" spans="1:35" s="48" customFormat="1" ht="30" customHeight="1" x14ac:dyDescent="0.25">
      <c r="A127" s="13">
        <v>70839964</v>
      </c>
      <c r="B127" s="32" t="s">
        <v>2216</v>
      </c>
      <c r="C127" s="14" t="s">
        <v>68</v>
      </c>
      <c r="D127" s="14" t="s">
        <v>2217</v>
      </c>
      <c r="E127" s="15" t="s">
        <v>2218</v>
      </c>
      <c r="F127" s="15" t="s">
        <v>2219</v>
      </c>
      <c r="G127" s="15" t="s">
        <v>2206</v>
      </c>
      <c r="H127" s="15" t="s">
        <v>2220</v>
      </c>
      <c r="I127" s="16">
        <v>1676</v>
      </c>
      <c r="J127" s="16"/>
      <c r="K127" s="15" t="s">
        <v>48</v>
      </c>
      <c r="L127" s="15" t="s">
        <v>2221</v>
      </c>
      <c r="M127" s="15" t="s">
        <v>2222</v>
      </c>
      <c r="N127" s="15" t="s">
        <v>51</v>
      </c>
      <c r="O127" s="15" t="s">
        <v>2223</v>
      </c>
      <c r="P127" s="15" t="s">
        <v>2224</v>
      </c>
      <c r="Q127" s="15" t="s">
        <v>54</v>
      </c>
      <c r="R127" s="15" t="s">
        <v>2225</v>
      </c>
      <c r="S127" s="15" t="s">
        <v>2213</v>
      </c>
      <c r="T127" s="17" t="s">
        <v>57</v>
      </c>
      <c r="U127" s="18" t="s">
        <v>58</v>
      </c>
      <c r="V127" s="14" t="s">
        <v>2226</v>
      </c>
      <c r="W127" s="14"/>
      <c r="X127" s="14" t="s">
        <v>2227</v>
      </c>
      <c r="Y127" s="17" t="s">
        <v>2228</v>
      </c>
      <c r="Z127" s="19"/>
      <c r="AA127" s="19"/>
      <c r="AB127" s="19"/>
      <c r="AC127" s="20" t="s">
        <v>2229</v>
      </c>
      <c r="AD127" s="20" t="s">
        <v>2230</v>
      </c>
      <c r="AE127" s="20" t="s">
        <v>2228</v>
      </c>
      <c r="AF127" s="22"/>
      <c r="AG127" s="20"/>
      <c r="AH127" s="20"/>
      <c r="AI127" s="20"/>
    </row>
    <row r="128" spans="1:35" s="48" customFormat="1" ht="30" customHeight="1" x14ac:dyDescent="0.25">
      <c r="A128" s="13">
        <v>566438</v>
      </c>
      <c r="B128" s="32" t="s">
        <v>2231</v>
      </c>
      <c r="C128" s="14" t="s">
        <v>2232</v>
      </c>
      <c r="D128" s="14" t="s">
        <v>2233</v>
      </c>
      <c r="E128" s="15" t="s">
        <v>2234</v>
      </c>
      <c r="F128" s="15" t="s">
        <v>2235</v>
      </c>
      <c r="G128" s="15" t="s">
        <v>2206</v>
      </c>
      <c r="H128" s="15" t="s">
        <v>2236</v>
      </c>
      <c r="I128" s="16">
        <v>1669</v>
      </c>
      <c r="J128" s="16"/>
      <c r="K128" s="15" t="s">
        <v>48</v>
      </c>
      <c r="L128" s="15" t="s">
        <v>2237</v>
      </c>
      <c r="M128" s="15" t="s">
        <v>2238</v>
      </c>
      <c r="N128" s="15" t="s">
        <v>122</v>
      </c>
      <c r="O128" s="15" t="s">
        <v>2239</v>
      </c>
      <c r="P128" s="15" t="s">
        <v>2240</v>
      </c>
      <c r="Q128" s="15" t="s">
        <v>125</v>
      </c>
      <c r="R128" s="15" t="s">
        <v>2241</v>
      </c>
      <c r="S128" s="15" t="s">
        <v>2213</v>
      </c>
      <c r="T128" s="17" t="s">
        <v>57</v>
      </c>
      <c r="U128" s="18" t="s">
        <v>58</v>
      </c>
      <c r="V128" s="26">
        <v>518322658</v>
      </c>
      <c r="W128" s="14" t="s">
        <v>2242</v>
      </c>
      <c r="X128" s="14" t="s">
        <v>2243</v>
      </c>
      <c r="Y128" s="17" t="s">
        <v>2244</v>
      </c>
      <c r="Z128" s="19"/>
      <c r="AA128" s="19"/>
      <c r="AB128" s="19"/>
      <c r="AC128" s="20" t="s">
        <v>2245</v>
      </c>
      <c r="AD128" s="20" t="s">
        <v>2246</v>
      </c>
      <c r="AE128" s="20" t="s">
        <v>2247</v>
      </c>
      <c r="AF128" s="22"/>
      <c r="AG128" s="20" t="s">
        <v>2248</v>
      </c>
      <c r="AH128" s="21">
        <v>518390190</v>
      </c>
      <c r="AI128" s="20" t="s">
        <v>2244</v>
      </c>
    </row>
    <row r="129" spans="1:35" s="48" customFormat="1" ht="33" x14ac:dyDescent="0.25">
      <c r="A129" s="13">
        <v>70840385</v>
      </c>
      <c r="B129" s="32" t="s">
        <v>2249</v>
      </c>
      <c r="C129" s="14" t="s">
        <v>68</v>
      </c>
      <c r="D129" s="14" t="s">
        <v>2250</v>
      </c>
      <c r="E129" s="15" t="s">
        <v>2251</v>
      </c>
      <c r="F129" s="15" t="s">
        <v>2252</v>
      </c>
      <c r="G129" s="15" t="s">
        <v>2206</v>
      </c>
      <c r="H129" s="15" t="s">
        <v>2236</v>
      </c>
      <c r="I129" s="16">
        <v>1045</v>
      </c>
      <c r="J129" s="16"/>
      <c r="K129" s="15" t="s">
        <v>48</v>
      </c>
      <c r="L129" s="15" t="s">
        <v>2253</v>
      </c>
      <c r="M129" s="15" t="s">
        <v>2254</v>
      </c>
      <c r="N129" s="15" t="s">
        <v>122</v>
      </c>
      <c r="O129" s="15" t="s">
        <v>2255</v>
      </c>
      <c r="P129" s="15" t="s">
        <v>2256</v>
      </c>
      <c r="Q129" s="15" t="s">
        <v>125</v>
      </c>
      <c r="R129" s="15" t="s">
        <v>2257</v>
      </c>
      <c r="S129" s="15" t="s">
        <v>2213</v>
      </c>
      <c r="T129" s="17" t="s">
        <v>57</v>
      </c>
      <c r="U129" s="18" t="s">
        <v>58</v>
      </c>
      <c r="V129" s="26">
        <v>518322216</v>
      </c>
      <c r="W129" s="14"/>
      <c r="X129" s="14" t="s">
        <v>2258</v>
      </c>
      <c r="Y129" s="17" t="s">
        <v>2259</v>
      </c>
      <c r="Z129" s="19"/>
      <c r="AA129" s="19"/>
      <c r="AB129" s="19"/>
      <c r="AC129" s="20" t="s">
        <v>2260</v>
      </c>
      <c r="AD129" s="21">
        <v>518322216</v>
      </c>
      <c r="AE129" s="20" t="s">
        <v>2259</v>
      </c>
      <c r="AF129" s="22"/>
      <c r="AG129" s="20" t="s">
        <v>2260</v>
      </c>
      <c r="AH129" s="21">
        <v>518322216</v>
      </c>
      <c r="AI129" s="20" t="s">
        <v>2259</v>
      </c>
    </row>
    <row r="130" spans="1:35" s="48" customFormat="1" ht="30" customHeight="1" x14ac:dyDescent="0.25">
      <c r="A130" s="13">
        <v>838420</v>
      </c>
      <c r="B130" s="44" t="s">
        <v>2261</v>
      </c>
      <c r="C130" s="29" t="s">
        <v>68</v>
      </c>
      <c r="D130" s="29" t="s">
        <v>2262</v>
      </c>
      <c r="E130" s="15" t="s">
        <v>2263</v>
      </c>
      <c r="F130" s="15" t="s">
        <v>2264</v>
      </c>
      <c r="G130" s="15" t="s">
        <v>2265</v>
      </c>
      <c r="H130" s="15" t="s">
        <v>2266</v>
      </c>
      <c r="I130" s="16">
        <v>679</v>
      </c>
      <c r="J130" s="16"/>
      <c r="K130" s="15" t="s">
        <v>48</v>
      </c>
      <c r="L130" s="15" t="s">
        <v>2267</v>
      </c>
      <c r="M130" s="15" t="s">
        <v>2268</v>
      </c>
      <c r="N130" s="15" t="s">
        <v>122</v>
      </c>
      <c r="O130" s="15" t="s">
        <v>2269</v>
      </c>
      <c r="P130" s="15" t="s">
        <v>2270</v>
      </c>
      <c r="Q130" s="15" t="s">
        <v>125</v>
      </c>
      <c r="R130" s="15" t="s">
        <v>2271</v>
      </c>
      <c r="S130" s="15" t="s">
        <v>2272</v>
      </c>
      <c r="T130" s="17" t="s">
        <v>177</v>
      </c>
      <c r="U130" s="30" t="s">
        <v>2273</v>
      </c>
      <c r="V130" s="26" t="s">
        <v>2274</v>
      </c>
      <c r="W130" s="14"/>
      <c r="X130" s="14" t="s">
        <v>2275</v>
      </c>
      <c r="Y130" s="17" t="s">
        <v>2276</v>
      </c>
      <c r="Z130" s="19"/>
      <c r="AA130" s="19"/>
      <c r="AB130" s="19"/>
      <c r="AC130" s="20" t="s">
        <v>2277</v>
      </c>
      <c r="AD130" s="21">
        <v>516478444</v>
      </c>
      <c r="AE130" s="20" t="s">
        <v>2276</v>
      </c>
      <c r="AF130" s="22"/>
      <c r="AG130" s="20" t="s">
        <v>2278</v>
      </c>
      <c r="AH130" s="21" t="s">
        <v>2279</v>
      </c>
      <c r="AI130" s="20" t="s">
        <v>2280</v>
      </c>
    </row>
    <row r="131" spans="1:35" s="48" customFormat="1" ht="30" customHeight="1" x14ac:dyDescent="0.25">
      <c r="A131" s="13">
        <v>840246</v>
      </c>
      <c r="B131" s="32" t="s">
        <v>2281</v>
      </c>
      <c r="C131" s="14" t="s">
        <v>68</v>
      </c>
      <c r="D131" s="14" t="s">
        <v>2282</v>
      </c>
      <c r="E131" s="15" t="s">
        <v>2283</v>
      </c>
      <c r="F131" s="15" t="s">
        <v>2284</v>
      </c>
      <c r="G131" s="15" t="s">
        <v>2265</v>
      </c>
      <c r="H131" s="15" t="s">
        <v>2285</v>
      </c>
      <c r="I131" s="16">
        <v>499</v>
      </c>
      <c r="J131" s="16"/>
      <c r="K131" s="15" t="s">
        <v>155</v>
      </c>
      <c r="L131" s="15" t="s">
        <v>2286</v>
      </c>
      <c r="M131" s="15" t="s">
        <v>2287</v>
      </c>
      <c r="N131" s="15" t="s">
        <v>122</v>
      </c>
      <c r="O131" s="15" t="s">
        <v>2288</v>
      </c>
      <c r="P131" s="15" t="s">
        <v>2289</v>
      </c>
      <c r="Q131" s="15" t="s">
        <v>125</v>
      </c>
      <c r="R131" s="15" t="s">
        <v>2290</v>
      </c>
      <c r="S131" s="15" t="s">
        <v>2272</v>
      </c>
      <c r="T131" s="17" t="s">
        <v>57</v>
      </c>
      <c r="U131" s="18" t="s">
        <v>58</v>
      </c>
      <c r="V131" s="26">
        <v>516477222</v>
      </c>
      <c r="W131" s="14"/>
      <c r="X131" s="14" t="s">
        <v>2291</v>
      </c>
      <c r="Y131" s="17" t="s">
        <v>2292</v>
      </c>
      <c r="Z131" s="19"/>
      <c r="AA131" s="19"/>
      <c r="AB131" s="19"/>
      <c r="AC131" s="20" t="s">
        <v>2293</v>
      </c>
      <c r="AD131" s="21">
        <v>516477222</v>
      </c>
      <c r="AE131" s="20" t="s">
        <v>2291</v>
      </c>
      <c r="AF131" s="22"/>
      <c r="AG131" s="20"/>
      <c r="AH131" s="20"/>
      <c r="AI131" s="20"/>
    </row>
    <row r="132" spans="1:35" s="48" customFormat="1" ht="30" customHeight="1" x14ac:dyDescent="0.25">
      <c r="A132" s="13">
        <v>838446</v>
      </c>
      <c r="B132" s="44" t="s">
        <v>2294</v>
      </c>
      <c r="C132" s="29" t="s">
        <v>68</v>
      </c>
      <c r="D132" s="29" t="s">
        <v>2295</v>
      </c>
      <c r="E132" s="15" t="s">
        <v>2296</v>
      </c>
      <c r="F132" s="15" t="s">
        <v>2297</v>
      </c>
      <c r="G132" s="15" t="s">
        <v>2298</v>
      </c>
      <c r="H132" s="15" t="s">
        <v>2299</v>
      </c>
      <c r="I132" s="16">
        <v>1</v>
      </c>
      <c r="J132" s="16"/>
      <c r="K132" s="15" t="s">
        <v>48</v>
      </c>
      <c r="L132" s="15" t="s">
        <v>2300</v>
      </c>
      <c r="M132" s="15" t="s">
        <v>2301</v>
      </c>
      <c r="N132" s="15" t="s">
        <v>122</v>
      </c>
      <c r="O132" s="15" t="s">
        <v>2302</v>
      </c>
      <c r="P132" s="15" t="s">
        <v>2303</v>
      </c>
      <c r="Q132" s="15" t="s">
        <v>125</v>
      </c>
      <c r="R132" s="15" t="s">
        <v>2304</v>
      </c>
      <c r="S132" s="15" t="s">
        <v>2305</v>
      </c>
      <c r="T132" s="17" t="s">
        <v>177</v>
      </c>
      <c r="U132" s="30" t="s">
        <v>2306</v>
      </c>
      <c r="V132" s="14" t="s">
        <v>2307</v>
      </c>
      <c r="W132" s="14" t="s">
        <v>2308</v>
      </c>
      <c r="X132" s="14" t="s">
        <v>2309</v>
      </c>
      <c r="Y132" s="17" t="s">
        <v>2310</v>
      </c>
      <c r="Z132" s="19"/>
      <c r="AA132" s="19"/>
      <c r="AB132" s="19"/>
      <c r="AC132" s="20" t="s">
        <v>2311</v>
      </c>
      <c r="AD132" s="20" t="s">
        <v>2312</v>
      </c>
      <c r="AE132" s="20" t="s">
        <v>2313</v>
      </c>
      <c r="AF132" s="22"/>
      <c r="AG132" s="20" t="s">
        <v>2314</v>
      </c>
      <c r="AH132" s="20" t="s">
        <v>2315</v>
      </c>
      <c r="AI132" s="20" t="s">
        <v>2316</v>
      </c>
    </row>
    <row r="133" spans="1:35" s="48" customFormat="1" ht="30" customHeight="1" x14ac:dyDescent="0.25">
      <c r="A133" s="13">
        <v>839809</v>
      </c>
      <c r="B133" s="32" t="s">
        <v>2317</v>
      </c>
      <c r="C133" s="14" t="s">
        <v>68</v>
      </c>
      <c r="D133" s="14" t="s">
        <v>2318</v>
      </c>
      <c r="E133" s="15" t="s">
        <v>2319</v>
      </c>
      <c r="F133" s="15" t="s">
        <v>2320</v>
      </c>
      <c r="G133" s="15" t="s">
        <v>2321</v>
      </c>
      <c r="H133" s="15" t="s">
        <v>1916</v>
      </c>
      <c r="I133" s="16">
        <v>1069</v>
      </c>
      <c r="J133" s="16">
        <v>25</v>
      </c>
      <c r="K133" s="15" t="s">
        <v>48</v>
      </c>
      <c r="L133" s="15" t="s">
        <v>2322</v>
      </c>
      <c r="M133" s="15" t="s">
        <v>2323</v>
      </c>
      <c r="N133" s="15" t="s">
        <v>122</v>
      </c>
      <c r="O133" s="15" t="s">
        <v>2324</v>
      </c>
      <c r="P133" s="15" t="s">
        <v>2325</v>
      </c>
      <c r="Q133" s="15" t="s">
        <v>125</v>
      </c>
      <c r="R133" s="15" t="s">
        <v>2326</v>
      </c>
      <c r="S133" s="15" t="s">
        <v>2327</v>
      </c>
      <c r="T133" s="17" t="s">
        <v>57</v>
      </c>
      <c r="U133" s="18" t="s">
        <v>58</v>
      </c>
      <c r="V133" s="14" t="s">
        <v>2328</v>
      </c>
      <c r="W133" s="14" t="s">
        <v>2329</v>
      </c>
      <c r="X133" s="14" t="s">
        <v>2330</v>
      </c>
      <c r="Y133" s="17" t="s">
        <v>2331</v>
      </c>
      <c r="Z133" s="19"/>
      <c r="AA133" s="19"/>
      <c r="AB133" s="19"/>
      <c r="AC133" s="20"/>
      <c r="AD133" s="20"/>
      <c r="AE133" s="20"/>
      <c r="AF133" s="22"/>
      <c r="AG133" s="20"/>
      <c r="AH133" s="20"/>
      <c r="AI133" s="20"/>
    </row>
    <row r="134" spans="1:35" s="48" customFormat="1" ht="30" customHeight="1" x14ac:dyDescent="0.25">
      <c r="A134" s="13">
        <v>839639</v>
      </c>
      <c r="B134" s="32" t="s">
        <v>2332</v>
      </c>
      <c r="C134" s="14" t="s">
        <v>68</v>
      </c>
      <c r="D134" s="14" t="s">
        <v>2333</v>
      </c>
      <c r="E134" s="15" t="s">
        <v>2334</v>
      </c>
      <c r="F134" s="15" t="s">
        <v>2335</v>
      </c>
      <c r="G134" s="15" t="s">
        <v>2321</v>
      </c>
      <c r="H134" s="15" t="s">
        <v>2336</v>
      </c>
      <c r="I134" s="16">
        <v>203</v>
      </c>
      <c r="J134" s="16">
        <v>29</v>
      </c>
      <c r="K134" s="15" t="s">
        <v>520</v>
      </c>
      <c r="L134" s="15" t="s">
        <v>2337</v>
      </c>
      <c r="M134" s="15" t="s">
        <v>2338</v>
      </c>
      <c r="N134" s="15" t="s">
        <v>51</v>
      </c>
      <c r="O134" s="15" t="s">
        <v>2339</v>
      </c>
      <c r="P134" s="15" t="s">
        <v>2340</v>
      </c>
      <c r="Q134" s="15" t="s">
        <v>54</v>
      </c>
      <c r="R134" s="15" t="s">
        <v>2341</v>
      </c>
      <c r="S134" s="15" t="s">
        <v>2327</v>
      </c>
      <c r="T134" s="17" t="s">
        <v>57</v>
      </c>
      <c r="U134" s="18" t="s">
        <v>58</v>
      </c>
      <c r="V134" s="26">
        <v>516474203</v>
      </c>
      <c r="W134" s="14"/>
      <c r="X134" s="14" t="s">
        <v>2342</v>
      </c>
      <c r="Y134" s="17" t="s">
        <v>2342</v>
      </c>
      <c r="Z134" s="19"/>
      <c r="AA134" s="19"/>
      <c r="AB134" s="19"/>
      <c r="AC134" s="20" t="s">
        <v>2343</v>
      </c>
      <c r="AD134" s="21">
        <v>516474203</v>
      </c>
      <c r="AE134" s="20" t="s">
        <v>2342</v>
      </c>
      <c r="AF134" s="22"/>
      <c r="AG134" s="20" t="s">
        <v>2344</v>
      </c>
      <c r="AH134" s="21">
        <v>606567340</v>
      </c>
      <c r="AI134" s="20" t="s">
        <v>2345</v>
      </c>
    </row>
    <row r="135" spans="1:35" s="48" customFormat="1" ht="30" customHeight="1" x14ac:dyDescent="0.25">
      <c r="A135" s="13">
        <v>387134</v>
      </c>
      <c r="B135" s="32" t="s">
        <v>2346</v>
      </c>
      <c r="C135" s="33" t="s">
        <v>2347</v>
      </c>
      <c r="D135" s="29" t="s">
        <v>2348</v>
      </c>
      <c r="E135" s="15" t="s">
        <v>2349</v>
      </c>
      <c r="F135" s="15" t="s">
        <v>2350</v>
      </c>
      <c r="G135" s="15" t="s">
        <v>2321</v>
      </c>
      <c r="H135" s="15" t="s">
        <v>2351</v>
      </c>
      <c r="I135" s="16">
        <v>55</v>
      </c>
      <c r="J135" s="16">
        <v>17</v>
      </c>
      <c r="K135" s="15" t="s">
        <v>48</v>
      </c>
      <c r="L135" s="15" t="s">
        <v>2352</v>
      </c>
      <c r="M135" s="15" t="s">
        <v>2353</v>
      </c>
      <c r="N135" s="15" t="s">
        <v>122</v>
      </c>
      <c r="O135" s="15" t="s">
        <v>2354</v>
      </c>
      <c r="P135" s="15" t="s">
        <v>2355</v>
      </c>
      <c r="Q135" s="15" t="s">
        <v>125</v>
      </c>
      <c r="R135" s="15" t="s">
        <v>2356</v>
      </c>
      <c r="S135" s="15" t="s">
        <v>2327</v>
      </c>
      <c r="T135" s="17" t="s">
        <v>272</v>
      </c>
      <c r="U135" s="30" t="s">
        <v>2357</v>
      </c>
      <c r="V135" s="14" t="s">
        <v>2358</v>
      </c>
      <c r="W135" s="14" t="s">
        <v>2359</v>
      </c>
      <c r="X135" s="14" t="s">
        <v>2360</v>
      </c>
      <c r="Y135" s="17" t="s">
        <v>2361</v>
      </c>
      <c r="Z135" s="19" t="s">
        <v>2362</v>
      </c>
      <c r="AA135" s="27">
        <v>601392799</v>
      </c>
      <c r="AB135" s="19" t="s">
        <v>2363</v>
      </c>
      <c r="AC135" s="20" t="s">
        <v>2364</v>
      </c>
      <c r="AD135" s="21">
        <v>601591336</v>
      </c>
      <c r="AE135" s="20" t="s">
        <v>2361</v>
      </c>
      <c r="AF135" s="22"/>
      <c r="AG135" s="20" t="s">
        <v>2365</v>
      </c>
      <c r="AH135" s="20" t="s">
        <v>2366</v>
      </c>
      <c r="AI135" s="20" t="s">
        <v>2367</v>
      </c>
    </row>
    <row r="136" spans="1:35" s="48" customFormat="1" ht="30" customHeight="1" x14ac:dyDescent="0.25">
      <c r="A136" s="13">
        <v>66596882</v>
      </c>
      <c r="B136" s="32" t="s">
        <v>2368</v>
      </c>
      <c r="C136" s="14" t="s">
        <v>2369</v>
      </c>
      <c r="D136" s="14" t="s">
        <v>2370</v>
      </c>
      <c r="E136" s="15" t="s">
        <v>2371</v>
      </c>
      <c r="F136" s="15" t="s">
        <v>2372</v>
      </c>
      <c r="G136" s="15" t="s">
        <v>2321</v>
      </c>
      <c r="H136" s="15" t="s">
        <v>1916</v>
      </c>
      <c r="I136" s="16">
        <v>500</v>
      </c>
      <c r="J136" s="16">
        <v>6</v>
      </c>
      <c r="K136" s="15" t="s">
        <v>48</v>
      </c>
      <c r="L136" s="15" t="s">
        <v>2373</v>
      </c>
      <c r="M136" s="15" t="s">
        <v>2374</v>
      </c>
      <c r="N136" s="15" t="s">
        <v>122</v>
      </c>
      <c r="O136" s="15" t="s">
        <v>2375</v>
      </c>
      <c r="P136" s="15" t="s">
        <v>2376</v>
      </c>
      <c r="Q136" s="15" t="s">
        <v>125</v>
      </c>
      <c r="R136" s="15" t="s">
        <v>2377</v>
      </c>
      <c r="S136" s="15" t="s">
        <v>2327</v>
      </c>
      <c r="T136" s="17" t="s">
        <v>57</v>
      </c>
      <c r="U136" s="18" t="s">
        <v>58</v>
      </c>
      <c r="V136" s="26">
        <v>516474626</v>
      </c>
      <c r="W136" s="14" t="s">
        <v>2378</v>
      </c>
      <c r="X136" s="14" t="s">
        <v>2379</v>
      </c>
      <c r="Y136" s="17" t="s">
        <v>2380</v>
      </c>
      <c r="Z136" s="19" t="s">
        <v>2381</v>
      </c>
      <c r="AA136" s="52" t="s">
        <v>2382</v>
      </c>
      <c r="AB136" s="19" t="s">
        <v>2383</v>
      </c>
      <c r="AC136" s="19" t="s">
        <v>2381</v>
      </c>
      <c r="AD136" s="52" t="s">
        <v>2382</v>
      </c>
      <c r="AE136" s="19" t="s">
        <v>2383</v>
      </c>
      <c r="AF136" s="22"/>
      <c r="AG136" s="20"/>
      <c r="AH136" s="21"/>
      <c r="AI136" s="20"/>
    </row>
    <row r="137" spans="1:35" s="48" customFormat="1" ht="30" customHeight="1" x14ac:dyDescent="0.25">
      <c r="A137" s="13">
        <v>386766</v>
      </c>
      <c r="B137" s="32" t="s">
        <v>2384</v>
      </c>
      <c r="C137" s="40" t="s">
        <v>68</v>
      </c>
      <c r="D137" s="41" t="s">
        <v>2385</v>
      </c>
      <c r="E137" s="15" t="s">
        <v>2386</v>
      </c>
      <c r="F137" s="15" t="s">
        <v>2387</v>
      </c>
      <c r="G137" s="15" t="s">
        <v>2388</v>
      </c>
      <c r="H137" s="15" t="s">
        <v>2389</v>
      </c>
      <c r="I137" s="16">
        <v>12</v>
      </c>
      <c r="J137" s="16"/>
      <c r="K137" s="15" t="s">
        <v>520</v>
      </c>
      <c r="L137" s="15" t="s">
        <v>2390</v>
      </c>
      <c r="M137" s="15" t="s">
        <v>2391</v>
      </c>
      <c r="N137" s="15" t="s">
        <v>122</v>
      </c>
      <c r="O137" s="15" t="s">
        <v>2392</v>
      </c>
      <c r="P137" s="15" t="s">
        <v>2393</v>
      </c>
      <c r="Q137" s="15" t="s">
        <v>125</v>
      </c>
      <c r="R137" s="15" t="s">
        <v>2394</v>
      </c>
      <c r="S137" s="15" t="s">
        <v>2395</v>
      </c>
      <c r="T137" s="17" t="s">
        <v>272</v>
      </c>
      <c r="U137" s="30" t="s">
        <v>2396</v>
      </c>
      <c r="V137" s="14" t="s">
        <v>2397</v>
      </c>
      <c r="W137" s="14" t="s">
        <v>2398</v>
      </c>
      <c r="X137" s="14" t="s">
        <v>2399</v>
      </c>
      <c r="Y137" s="42" t="s">
        <v>2398</v>
      </c>
      <c r="Z137" s="19"/>
      <c r="AA137" s="19"/>
      <c r="AB137" s="19"/>
      <c r="AC137" s="20" t="s">
        <v>2400</v>
      </c>
      <c r="AD137" s="21">
        <v>607559993</v>
      </c>
      <c r="AE137" s="19" t="s">
        <v>2398</v>
      </c>
      <c r="AF137" s="22" t="s">
        <v>2401</v>
      </c>
      <c r="AG137" s="20" t="s">
        <v>2402</v>
      </c>
      <c r="AH137" s="20" t="s">
        <v>2403</v>
      </c>
      <c r="AI137" s="20" t="s">
        <v>2404</v>
      </c>
    </row>
    <row r="138" spans="1:35" s="48" customFormat="1" ht="30" customHeight="1" x14ac:dyDescent="0.25">
      <c r="A138" s="13">
        <v>62075993</v>
      </c>
      <c r="B138" s="12" t="s">
        <v>2405</v>
      </c>
      <c r="C138" s="14" t="s">
        <v>68</v>
      </c>
      <c r="D138" s="14" t="s">
        <v>2406</v>
      </c>
      <c r="E138" s="15" t="s">
        <v>2386</v>
      </c>
      <c r="F138" s="15" t="s">
        <v>2387</v>
      </c>
      <c r="G138" s="15" t="s">
        <v>2388</v>
      </c>
      <c r="H138" s="15" t="s">
        <v>2389</v>
      </c>
      <c r="I138" s="16">
        <v>12</v>
      </c>
      <c r="J138" s="16"/>
      <c r="K138" s="15" t="s">
        <v>1297</v>
      </c>
      <c r="L138" s="15" t="s">
        <v>2407</v>
      </c>
      <c r="M138" s="15" t="s">
        <v>2408</v>
      </c>
      <c r="N138" s="15" t="s">
        <v>122</v>
      </c>
      <c r="O138" s="15" t="s">
        <v>2409</v>
      </c>
      <c r="P138" s="15" t="s">
        <v>2410</v>
      </c>
      <c r="Q138" s="15" t="s">
        <v>125</v>
      </c>
      <c r="R138" s="15" t="s">
        <v>2411</v>
      </c>
      <c r="S138" s="15" t="s">
        <v>2395</v>
      </c>
      <c r="T138" s="17" t="s">
        <v>57</v>
      </c>
      <c r="U138" s="18" t="s">
        <v>58</v>
      </c>
      <c r="V138" s="14" t="s">
        <v>2412</v>
      </c>
      <c r="W138" s="14"/>
      <c r="X138" s="14" t="s">
        <v>2413</v>
      </c>
      <c r="Y138" s="14" t="s">
        <v>2413</v>
      </c>
      <c r="Z138" s="19" t="s">
        <v>164</v>
      </c>
      <c r="AA138" s="19" t="s">
        <v>164</v>
      </c>
      <c r="AB138" s="19" t="s">
        <v>164</v>
      </c>
      <c r="AC138" s="20" t="s">
        <v>164</v>
      </c>
      <c r="AD138" s="20" t="s">
        <v>164</v>
      </c>
      <c r="AE138" s="20" t="s">
        <v>164</v>
      </c>
      <c r="AF138" s="20" t="s">
        <v>164</v>
      </c>
      <c r="AG138" s="20" t="s">
        <v>164</v>
      </c>
      <c r="AH138" s="20" t="s">
        <v>164</v>
      </c>
      <c r="AI138" s="20" t="s">
        <v>164</v>
      </c>
    </row>
    <row r="139" spans="1:35" s="48" customFormat="1" ht="30" customHeight="1" x14ac:dyDescent="0.25">
      <c r="A139" s="13">
        <v>70838771</v>
      </c>
      <c r="B139" s="32" t="s">
        <v>2414</v>
      </c>
      <c r="C139" s="14" t="s">
        <v>68</v>
      </c>
      <c r="D139" s="14" t="s">
        <v>2415</v>
      </c>
      <c r="E139" s="15" t="s">
        <v>2416</v>
      </c>
      <c r="F139" s="15" t="s">
        <v>2417</v>
      </c>
      <c r="G139" s="15" t="s">
        <v>2418</v>
      </c>
      <c r="H139" s="15" t="s">
        <v>2419</v>
      </c>
      <c r="I139" s="16">
        <v>2969</v>
      </c>
      <c r="J139" s="16">
        <v>4</v>
      </c>
      <c r="K139" s="15" t="s">
        <v>48</v>
      </c>
      <c r="L139" s="15" t="s">
        <v>2420</v>
      </c>
      <c r="M139" s="15" t="s">
        <v>2421</v>
      </c>
      <c r="N139" s="15" t="s">
        <v>122</v>
      </c>
      <c r="O139" s="15" t="s">
        <v>2422</v>
      </c>
      <c r="P139" s="15" t="s">
        <v>2423</v>
      </c>
      <c r="Q139" s="15" t="s">
        <v>125</v>
      </c>
      <c r="R139" s="15" t="s">
        <v>2424</v>
      </c>
      <c r="S139" s="15" t="s">
        <v>2425</v>
      </c>
      <c r="T139" s="17" t="s">
        <v>57</v>
      </c>
      <c r="U139" s="18" t="s">
        <v>58</v>
      </c>
      <c r="V139" s="14" t="s">
        <v>2426</v>
      </c>
      <c r="W139" s="14"/>
      <c r="X139" s="14" t="s">
        <v>2427</v>
      </c>
      <c r="Y139" s="14" t="s">
        <v>2428</v>
      </c>
      <c r="Z139" s="19" t="s">
        <v>2421</v>
      </c>
      <c r="AA139" s="27">
        <v>724742715</v>
      </c>
      <c r="AB139" s="19" t="s">
        <v>2429</v>
      </c>
      <c r="AC139" s="20" t="s">
        <v>2430</v>
      </c>
      <c r="AD139" s="21">
        <v>724095284</v>
      </c>
      <c r="AE139" s="20" t="s">
        <v>2429</v>
      </c>
      <c r="AF139" s="22"/>
      <c r="AG139" s="20" t="s">
        <v>2431</v>
      </c>
      <c r="AH139" s="21">
        <v>519371030</v>
      </c>
      <c r="AI139" s="20" t="s">
        <v>2429</v>
      </c>
    </row>
    <row r="140" spans="1:35" s="48" customFormat="1" ht="30" customHeight="1" x14ac:dyDescent="0.25">
      <c r="A140" s="13">
        <v>60680351</v>
      </c>
      <c r="B140" s="32" t="s">
        <v>2432</v>
      </c>
      <c r="C140" s="14" t="s">
        <v>68</v>
      </c>
      <c r="D140" s="14" t="s">
        <v>2433</v>
      </c>
      <c r="E140" s="15" t="s">
        <v>2434</v>
      </c>
      <c r="F140" s="15" t="s">
        <v>2435</v>
      </c>
      <c r="G140" s="15" t="s">
        <v>2436</v>
      </c>
      <c r="H140" s="15" t="s">
        <v>2437</v>
      </c>
      <c r="I140" s="16">
        <v>674</v>
      </c>
      <c r="J140" s="16">
        <v>1</v>
      </c>
      <c r="K140" s="15" t="s">
        <v>1297</v>
      </c>
      <c r="L140" s="15" t="s">
        <v>2438</v>
      </c>
      <c r="M140" s="15" t="s">
        <v>2439</v>
      </c>
      <c r="N140" s="15" t="s">
        <v>122</v>
      </c>
      <c r="O140" s="15" t="s">
        <v>2440</v>
      </c>
      <c r="P140" s="15" t="s">
        <v>2441</v>
      </c>
      <c r="Q140" s="15" t="s">
        <v>125</v>
      </c>
      <c r="R140" s="15" t="s">
        <v>2442</v>
      </c>
      <c r="S140" s="15" t="s">
        <v>2425</v>
      </c>
      <c r="T140" s="17" t="s">
        <v>57</v>
      </c>
      <c r="U140" s="18" t="s">
        <v>58</v>
      </c>
      <c r="V140" s="26">
        <v>519326162</v>
      </c>
      <c r="W140" s="14" t="s">
        <v>2443</v>
      </c>
      <c r="X140" s="14" t="s">
        <v>2444</v>
      </c>
      <c r="Y140" s="17" t="s">
        <v>2445</v>
      </c>
      <c r="Z140" s="19"/>
      <c r="AA140" s="19"/>
      <c r="AB140" s="19"/>
      <c r="AC140" s="20" t="s">
        <v>2446</v>
      </c>
      <c r="AD140" s="21">
        <v>519326162</v>
      </c>
      <c r="AE140" s="20" t="s">
        <v>2443</v>
      </c>
      <c r="AF140" s="22"/>
      <c r="AG140" s="20" t="s">
        <v>2447</v>
      </c>
      <c r="AH140" s="21">
        <v>606682114</v>
      </c>
      <c r="AI140" s="20" t="s">
        <v>2448</v>
      </c>
    </row>
    <row r="141" spans="1:35" s="48" customFormat="1" ht="30" customHeight="1" x14ac:dyDescent="0.25">
      <c r="A141" s="13">
        <v>60680342</v>
      </c>
      <c r="B141" s="32" t="s">
        <v>2449</v>
      </c>
      <c r="C141" s="14" t="s">
        <v>2450</v>
      </c>
      <c r="D141" s="14" t="s">
        <v>2451</v>
      </c>
      <c r="E141" s="15" t="s">
        <v>2452</v>
      </c>
      <c r="F141" s="15" t="s">
        <v>2453</v>
      </c>
      <c r="G141" s="15" t="s">
        <v>2454</v>
      </c>
      <c r="H141" s="15" t="s">
        <v>2455</v>
      </c>
      <c r="I141" s="16">
        <v>1126</v>
      </c>
      <c r="J141" s="16">
        <v>1</v>
      </c>
      <c r="K141" s="15" t="s">
        <v>48</v>
      </c>
      <c r="L141" s="15" t="s">
        <v>2456</v>
      </c>
      <c r="M141" s="15" t="s">
        <v>2457</v>
      </c>
      <c r="N141" s="15" t="s">
        <v>51</v>
      </c>
      <c r="O141" s="15" t="s">
        <v>2458</v>
      </c>
      <c r="P141" s="15" t="s">
        <v>2459</v>
      </c>
      <c r="Q141" s="15" t="s">
        <v>54</v>
      </c>
      <c r="R141" s="15" t="s">
        <v>2460</v>
      </c>
      <c r="S141" s="15" t="s">
        <v>2425</v>
      </c>
      <c r="T141" s="17" t="s">
        <v>57</v>
      </c>
      <c r="U141" s="18" t="s">
        <v>58</v>
      </c>
      <c r="V141" s="14" t="s">
        <v>2461</v>
      </c>
      <c r="W141" s="14" t="s">
        <v>2462</v>
      </c>
      <c r="X141" s="14" t="s">
        <v>2463</v>
      </c>
      <c r="Y141" s="17" t="s">
        <v>2464</v>
      </c>
      <c r="Z141" s="19"/>
      <c r="AA141" s="19"/>
      <c r="AB141" s="19"/>
      <c r="AC141" s="20" t="s">
        <v>2465</v>
      </c>
      <c r="AD141" s="21">
        <v>519326505</v>
      </c>
      <c r="AE141" s="20" t="s">
        <v>2466</v>
      </c>
      <c r="AF141" s="22"/>
      <c r="AG141" s="20" t="s">
        <v>2467</v>
      </c>
      <c r="AH141" s="21">
        <v>724645824</v>
      </c>
      <c r="AI141" s="20" t="s">
        <v>2468</v>
      </c>
    </row>
    <row r="142" spans="1:35" s="48" customFormat="1" ht="30" customHeight="1" x14ac:dyDescent="0.25">
      <c r="A142" s="13">
        <v>70848858</v>
      </c>
      <c r="B142" s="32" t="s">
        <v>2469</v>
      </c>
      <c r="C142" s="14" t="s">
        <v>68</v>
      </c>
      <c r="D142" s="14" t="s">
        <v>2470</v>
      </c>
      <c r="E142" s="15" t="s">
        <v>2471</v>
      </c>
      <c r="F142" s="15" t="s">
        <v>2472</v>
      </c>
      <c r="G142" s="15" t="s">
        <v>2473</v>
      </c>
      <c r="H142" s="15" t="s">
        <v>2474</v>
      </c>
      <c r="I142" s="16">
        <v>2131</v>
      </c>
      <c r="J142" s="16">
        <v>30</v>
      </c>
      <c r="K142" s="15" t="s">
        <v>48</v>
      </c>
      <c r="L142" s="15" t="s">
        <v>2475</v>
      </c>
      <c r="M142" s="15" t="s">
        <v>2476</v>
      </c>
      <c r="N142" s="15" t="s">
        <v>122</v>
      </c>
      <c r="O142" s="15" t="s">
        <v>2477</v>
      </c>
      <c r="P142" s="15" t="s">
        <v>2478</v>
      </c>
      <c r="Q142" s="15" t="s">
        <v>125</v>
      </c>
      <c r="R142" s="15" t="s">
        <v>2479</v>
      </c>
      <c r="S142" s="15" t="s">
        <v>2425</v>
      </c>
      <c r="T142" s="17" t="s">
        <v>57</v>
      </c>
      <c r="U142" s="18" t="s">
        <v>58</v>
      </c>
      <c r="V142" s="14">
        <v>519373996</v>
      </c>
      <c r="W142" s="14"/>
      <c r="X142" s="14" t="s">
        <v>2480</v>
      </c>
      <c r="Y142" s="17" t="s">
        <v>2481</v>
      </c>
      <c r="Z142" s="19"/>
      <c r="AA142" s="19"/>
      <c r="AB142" s="19"/>
      <c r="AC142" s="20"/>
      <c r="AD142" s="20"/>
      <c r="AE142" s="20"/>
      <c r="AF142" s="22"/>
      <c r="AG142" s="20"/>
      <c r="AH142" s="20"/>
      <c r="AI142" s="20"/>
    </row>
    <row r="143" spans="1:35" s="48" customFormat="1" ht="30" customHeight="1" x14ac:dyDescent="0.25">
      <c r="A143" s="13">
        <v>390780</v>
      </c>
      <c r="B143" s="49" t="s">
        <v>2482</v>
      </c>
      <c r="C143" s="33" t="s">
        <v>2483</v>
      </c>
      <c r="D143" s="29" t="s">
        <v>2484</v>
      </c>
      <c r="E143" s="15" t="s">
        <v>2485</v>
      </c>
      <c r="F143" s="15" t="s">
        <v>2486</v>
      </c>
      <c r="G143" s="15" t="s">
        <v>2487</v>
      </c>
      <c r="H143" s="15" t="s">
        <v>2488</v>
      </c>
      <c r="I143" s="16">
        <v>3066</v>
      </c>
      <c r="J143" s="16">
        <v>1</v>
      </c>
      <c r="K143" s="15" t="s">
        <v>48</v>
      </c>
      <c r="L143" s="15" t="s">
        <v>2489</v>
      </c>
      <c r="M143" s="46" t="s">
        <v>2490</v>
      </c>
      <c r="N143" s="46" t="s">
        <v>51</v>
      </c>
      <c r="O143" s="46" t="s">
        <v>2491</v>
      </c>
      <c r="P143" s="46" t="s">
        <v>2492</v>
      </c>
      <c r="Q143" s="46" t="s">
        <v>54</v>
      </c>
      <c r="R143" s="46" t="s">
        <v>2493</v>
      </c>
      <c r="S143" s="15" t="s">
        <v>2425</v>
      </c>
      <c r="T143" s="17" t="s">
        <v>272</v>
      </c>
      <c r="U143" s="30" t="s">
        <v>2494</v>
      </c>
      <c r="V143" s="14" t="s">
        <v>2495</v>
      </c>
      <c r="W143" s="14" t="s">
        <v>2496</v>
      </c>
      <c r="X143" s="14" t="s">
        <v>2497</v>
      </c>
      <c r="Y143" s="17" t="s">
        <v>2498</v>
      </c>
      <c r="Z143" s="19"/>
      <c r="AA143" s="19"/>
      <c r="AB143" s="19"/>
      <c r="AC143" s="20" t="s">
        <v>2499</v>
      </c>
      <c r="AD143" s="21">
        <v>519315110</v>
      </c>
      <c r="AE143" s="20" t="s">
        <v>2500</v>
      </c>
      <c r="AF143" s="22"/>
      <c r="AG143" s="20" t="s">
        <v>2501</v>
      </c>
      <c r="AH143" s="21">
        <v>519315292</v>
      </c>
      <c r="AI143" s="20" t="s">
        <v>2502</v>
      </c>
    </row>
    <row r="144" spans="1:35" s="48" customFormat="1" ht="30" customHeight="1" x14ac:dyDescent="0.25">
      <c r="A144" s="13">
        <v>60680318</v>
      </c>
      <c r="B144" s="32" t="s">
        <v>2503</v>
      </c>
      <c r="C144" s="14" t="s">
        <v>2504</v>
      </c>
      <c r="D144" s="14" t="s">
        <v>2505</v>
      </c>
      <c r="E144" s="15" t="s">
        <v>2506</v>
      </c>
      <c r="F144" s="15" t="s">
        <v>2507</v>
      </c>
      <c r="G144" s="15" t="s">
        <v>2508</v>
      </c>
      <c r="H144" s="15" t="s">
        <v>2509</v>
      </c>
      <c r="I144" s="16">
        <v>116</v>
      </c>
      <c r="J144" s="16"/>
      <c r="K144" s="15" t="s">
        <v>155</v>
      </c>
      <c r="L144" s="15" t="s">
        <v>2510</v>
      </c>
      <c r="M144" s="15" t="s">
        <v>2511</v>
      </c>
      <c r="N144" s="15" t="s">
        <v>51</v>
      </c>
      <c r="O144" s="15" t="s">
        <v>2512</v>
      </c>
      <c r="P144" s="15" t="s">
        <v>2513</v>
      </c>
      <c r="Q144" s="15" t="s">
        <v>54</v>
      </c>
      <c r="R144" s="15" t="s">
        <v>2514</v>
      </c>
      <c r="S144" s="15" t="s">
        <v>2515</v>
      </c>
      <c r="T144" s="17" t="s">
        <v>57</v>
      </c>
      <c r="U144" s="18" t="s">
        <v>58</v>
      </c>
      <c r="V144" s="14" t="s">
        <v>2516</v>
      </c>
      <c r="W144" s="14" t="s">
        <v>2517</v>
      </c>
      <c r="X144" s="14" t="s">
        <v>2518</v>
      </c>
      <c r="Y144" s="42" t="s">
        <v>2519</v>
      </c>
      <c r="Z144" s="19"/>
      <c r="AA144" s="19"/>
      <c r="AB144" s="19"/>
      <c r="AC144" s="20" t="s">
        <v>2520</v>
      </c>
      <c r="AD144" s="21">
        <v>519361740</v>
      </c>
      <c r="AE144" s="20" t="s">
        <v>2519</v>
      </c>
      <c r="AF144" s="22"/>
      <c r="AG144" s="20" t="s">
        <v>2521</v>
      </c>
      <c r="AH144" s="21">
        <v>519361740</v>
      </c>
      <c r="AI144" s="20" t="s">
        <v>2522</v>
      </c>
    </row>
    <row r="145" spans="1:35" s="48" customFormat="1" ht="30" customHeight="1" x14ac:dyDescent="0.25">
      <c r="A145" s="13">
        <v>45671826</v>
      </c>
      <c r="B145" s="44" t="s">
        <v>2523</v>
      </c>
      <c r="C145" s="29" t="s">
        <v>68</v>
      </c>
      <c r="D145" s="29" t="s">
        <v>2524</v>
      </c>
      <c r="E145" s="15" t="s">
        <v>2525</v>
      </c>
      <c r="F145" s="15" t="s">
        <v>2526</v>
      </c>
      <c r="G145" s="15" t="s">
        <v>2527</v>
      </c>
      <c r="H145" s="15" t="s">
        <v>2528</v>
      </c>
      <c r="I145" s="16">
        <v>275</v>
      </c>
      <c r="J145" s="16"/>
      <c r="K145" s="15" t="s">
        <v>48</v>
      </c>
      <c r="L145" s="15" t="s">
        <v>2529</v>
      </c>
      <c r="M145" s="15" t="s">
        <v>2530</v>
      </c>
      <c r="N145" s="15" t="s">
        <v>122</v>
      </c>
      <c r="O145" s="15" t="s">
        <v>2531</v>
      </c>
      <c r="P145" s="15" t="s">
        <v>2532</v>
      </c>
      <c r="Q145" s="15" t="s">
        <v>125</v>
      </c>
      <c r="R145" s="15" t="s">
        <v>2533</v>
      </c>
      <c r="S145" s="15" t="s">
        <v>2534</v>
      </c>
      <c r="T145" s="17" t="s">
        <v>177</v>
      </c>
      <c r="U145" s="30" t="s">
        <v>2535</v>
      </c>
      <c r="V145" s="26">
        <v>515238190</v>
      </c>
      <c r="W145" s="14"/>
      <c r="X145" s="14" t="s">
        <v>2536</v>
      </c>
      <c r="Y145" s="42" t="s">
        <v>2537</v>
      </c>
      <c r="Z145" s="19"/>
      <c r="AA145" s="19"/>
      <c r="AB145" s="19"/>
      <c r="AC145" s="20" t="s">
        <v>2538</v>
      </c>
      <c r="AD145" s="21">
        <v>515229151</v>
      </c>
      <c r="AE145" s="20" t="s">
        <v>2539</v>
      </c>
      <c r="AF145" s="22"/>
      <c r="AG145" s="20" t="s">
        <v>2540</v>
      </c>
      <c r="AH145" s="21">
        <v>515229151</v>
      </c>
      <c r="AI145" s="20" t="s">
        <v>2541</v>
      </c>
    </row>
    <row r="146" spans="1:35" s="48" customFormat="1" ht="30" customHeight="1" x14ac:dyDescent="0.25">
      <c r="A146" s="13">
        <v>70841721</v>
      </c>
      <c r="B146" s="32" t="s">
        <v>2542</v>
      </c>
      <c r="C146" s="14" t="s">
        <v>68</v>
      </c>
      <c r="D146" s="14" t="s">
        <v>2543</v>
      </c>
      <c r="E146" s="15" t="s">
        <v>2544</v>
      </c>
      <c r="F146" s="15" t="s">
        <v>2545</v>
      </c>
      <c r="G146" s="15" t="s">
        <v>2527</v>
      </c>
      <c r="H146" s="15" t="s">
        <v>2546</v>
      </c>
      <c r="I146" s="16">
        <v>210</v>
      </c>
      <c r="J146" s="16"/>
      <c r="K146" s="15" t="s">
        <v>48</v>
      </c>
      <c r="L146" s="15" t="s">
        <v>2547</v>
      </c>
      <c r="M146" s="15" t="s">
        <v>2548</v>
      </c>
      <c r="N146" s="15" t="s">
        <v>51</v>
      </c>
      <c r="O146" s="15" t="s">
        <v>2549</v>
      </c>
      <c r="P146" s="15" t="s">
        <v>2550</v>
      </c>
      <c r="Q146" s="15" t="s">
        <v>54</v>
      </c>
      <c r="R146" s="15" t="s">
        <v>2551</v>
      </c>
      <c r="S146" s="15" t="s">
        <v>2552</v>
      </c>
      <c r="T146" s="17" t="s">
        <v>57</v>
      </c>
      <c r="U146" s="18" t="s">
        <v>58</v>
      </c>
      <c r="V146" s="26">
        <v>515229971</v>
      </c>
      <c r="W146" s="14"/>
      <c r="X146" s="14" t="s">
        <v>2553</v>
      </c>
      <c r="Y146" s="17" t="s">
        <v>2553</v>
      </c>
      <c r="Z146" s="19" t="s">
        <v>2554</v>
      </c>
      <c r="AA146" s="27">
        <v>515229971</v>
      </c>
      <c r="AB146" s="19" t="s">
        <v>2553</v>
      </c>
      <c r="AC146" s="19" t="s">
        <v>2554</v>
      </c>
      <c r="AD146" s="21">
        <v>515229971</v>
      </c>
      <c r="AE146" s="20" t="s">
        <v>2553</v>
      </c>
      <c r="AF146" s="22"/>
      <c r="AG146" s="19" t="s">
        <v>2554</v>
      </c>
      <c r="AH146" s="21">
        <v>515229971</v>
      </c>
      <c r="AI146" s="20" t="s">
        <v>2553</v>
      </c>
    </row>
    <row r="147" spans="1:35" s="48" customFormat="1" ht="30" customHeight="1" x14ac:dyDescent="0.25">
      <c r="A147" s="13">
        <v>45671877</v>
      </c>
      <c r="B147" s="44" t="s">
        <v>2555</v>
      </c>
      <c r="C147" s="29" t="s">
        <v>68</v>
      </c>
      <c r="D147" s="29" t="s">
        <v>2556</v>
      </c>
      <c r="E147" s="15" t="s">
        <v>2557</v>
      </c>
      <c r="F147" s="15" t="s">
        <v>2558</v>
      </c>
      <c r="G147" s="15" t="s">
        <v>2559</v>
      </c>
      <c r="H147" s="15" t="s">
        <v>2560</v>
      </c>
      <c r="I147" s="16">
        <v>188</v>
      </c>
      <c r="J147" s="16"/>
      <c r="K147" s="15" t="s">
        <v>227</v>
      </c>
      <c r="L147" s="15" t="s">
        <v>2561</v>
      </c>
      <c r="M147" s="46" t="s">
        <v>2562</v>
      </c>
      <c r="N147" s="15" t="s">
        <v>122</v>
      </c>
      <c r="O147" s="46" t="s">
        <v>2563</v>
      </c>
      <c r="P147" s="46" t="s">
        <v>2564</v>
      </c>
      <c r="Q147" s="15" t="s">
        <v>125</v>
      </c>
      <c r="R147" s="46" t="s">
        <v>2565</v>
      </c>
      <c r="S147" s="15" t="s">
        <v>2566</v>
      </c>
      <c r="T147" s="17" t="s">
        <v>177</v>
      </c>
      <c r="U147" s="30" t="s">
        <v>2567</v>
      </c>
      <c r="V147" s="14" t="s">
        <v>2568</v>
      </c>
      <c r="W147" s="14"/>
      <c r="X147" s="14" t="s">
        <v>2569</v>
      </c>
      <c r="Y147" s="17" t="s">
        <v>2570</v>
      </c>
      <c r="Z147" s="19"/>
      <c r="AA147" s="19"/>
      <c r="AB147" s="19"/>
      <c r="AC147" s="20" t="s">
        <v>2571</v>
      </c>
      <c r="AD147" s="21">
        <v>515257122</v>
      </c>
      <c r="AE147" s="57" t="s">
        <v>2572</v>
      </c>
      <c r="AF147" s="22"/>
      <c r="AG147" s="20"/>
      <c r="AH147" s="20"/>
      <c r="AI147" s="20"/>
    </row>
    <row r="148" spans="1:35" s="48" customFormat="1" ht="30" customHeight="1" x14ac:dyDescent="0.25">
      <c r="A148" s="13">
        <v>839621</v>
      </c>
      <c r="B148" s="12" t="s">
        <v>2573</v>
      </c>
      <c r="C148" s="14" t="s">
        <v>68</v>
      </c>
      <c r="D148" s="14" t="s">
        <v>2574</v>
      </c>
      <c r="E148" s="15" t="s">
        <v>2575</v>
      </c>
      <c r="F148" s="15" t="s">
        <v>2576</v>
      </c>
      <c r="G148" s="15" t="s">
        <v>2577</v>
      </c>
      <c r="H148" s="15" t="s">
        <v>2578</v>
      </c>
      <c r="I148" s="16">
        <v>463</v>
      </c>
      <c r="J148" s="16"/>
      <c r="K148" s="15" t="s">
        <v>155</v>
      </c>
      <c r="L148" s="15" t="s">
        <v>2579</v>
      </c>
      <c r="M148" s="15" t="s">
        <v>2580</v>
      </c>
      <c r="N148" s="15" t="s">
        <v>51</v>
      </c>
      <c r="O148" s="15" t="s">
        <v>2581</v>
      </c>
      <c r="P148" s="15" t="s">
        <v>2582</v>
      </c>
      <c r="Q148" s="15" t="s">
        <v>54</v>
      </c>
      <c r="R148" s="15" t="s">
        <v>2583</v>
      </c>
      <c r="S148" s="15" t="s">
        <v>2584</v>
      </c>
      <c r="T148" s="17" t="s">
        <v>57</v>
      </c>
      <c r="U148" s="18" t="s">
        <v>58</v>
      </c>
      <c r="V148" s="14" t="s">
        <v>2585</v>
      </c>
      <c r="W148" s="14"/>
      <c r="X148" s="14" t="s">
        <v>2586</v>
      </c>
      <c r="Y148" s="17" t="s">
        <v>2586</v>
      </c>
      <c r="Z148" s="19" t="s">
        <v>164</v>
      </c>
      <c r="AA148" s="19" t="s">
        <v>164</v>
      </c>
      <c r="AB148" s="19" t="s">
        <v>164</v>
      </c>
      <c r="AC148" s="20" t="s">
        <v>164</v>
      </c>
      <c r="AD148" s="20" t="s">
        <v>164</v>
      </c>
      <c r="AE148" s="20" t="s">
        <v>164</v>
      </c>
      <c r="AF148" s="20" t="s">
        <v>164</v>
      </c>
      <c r="AG148" s="20" t="s">
        <v>164</v>
      </c>
      <c r="AH148" s="20" t="s">
        <v>164</v>
      </c>
      <c r="AI148" s="20" t="s">
        <v>164</v>
      </c>
    </row>
    <row r="149" spans="1:35" s="48" customFormat="1" ht="30" customHeight="1" x14ac:dyDescent="0.25">
      <c r="A149" s="13">
        <v>62073087</v>
      </c>
      <c r="B149" s="32" t="s">
        <v>2587</v>
      </c>
      <c r="C149" s="14" t="s">
        <v>2588</v>
      </c>
      <c r="D149" s="14" t="s">
        <v>2589</v>
      </c>
      <c r="E149" s="15" t="s">
        <v>2575</v>
      </c>
      <c r="F149" s="15" t="s">
        <v>2576</v>
      </c>
      <c r="G149" s="15" t="s">
        <v>2577</v>
      </c>
      <c r="H149" s="15" t="s">
        <v>2578</v>
      </c>
      <c r="I149" s="16">
        <v>463</v>
      </c>
      <c r="J149" s="16"/>
      <c r="K149" s="15" t="s">
        <v>48</v>
      </c>
      <c r="L149" s="15" t="s">
        <v>2590</v>
      </c>
      <c r="M149" s="15" t="s">
        <v>2591</v>
      </c>
      <c r="N149" s="15" t="s">
        <v>51</v>
      </c>
      <c r="O149" s="15" t="s">
        <v>2592</v>
      </c>
      <c r="P149" s="15" t="s">
        <v>2593</v>
      </c>
      <c r="Q149" s="15" t="s">
        <v>54</v>
      </c>
      <c r="R149" s="15" t="s">
        <v>2594</v>
      </c>
      <c r="S149" s="15" t="s">
        <v>2584</v>
      </c>
      <c r="T149" s="17" t="s">
        <v>57</v>
      </c>
      <c r="U149" s="18" t="s">
        <v>58</v>
      </c>
      <c r="V149" s="14">
        <v>516490601</v>
      </c>
      <c r="W149" s="14"/>
      <c r="X149" s="39" t="s">
        <v>2595</v>
      </c>
      <c r="Y149" s="17" t="s">
        <v>2596</v>
      </c>
      <c r="Z149" s="19"/>
      <c r="AA149" s="19"/>
      <c r="AB149" s="19"/>
      <c r="AC149" s="20" t="s">
        <v>2597</v>
      </c>
      <c r="AD149" s="21">
        <v>516490604</v>
      </c>
      <c r="AE149" s="20" t="s">
        <v>2598</v>
      </c>
      <c r="AF149" s="22"/>
      <c r="AG149" s="20" t="s">
        <v>2599</v>
      </c>
      <c r="AH149" s="21">
        <v>516490603</v>
      </c>
      <c r="AI149" s="20" t="s">
        <v>2600</v>
      </c>
    </row>
    <row r="150" spans="1:35" s="48" customFormat="1" ht="30" customHeight="1" x14ac:dyDescent="0.25">
      <c r="A150" s="13">
        <v>497126</v>
      </c>
      <c r="B150" s="32" t="s">
        <v>2601</v>
      </c>
      <c r="C150" s="14" t="s">
        <v>2602</v>
      </c>
      <c r="D150" s="14" t="s">
        <v>2603</v>
      </c>
      <c r="E150" s="15" t="s">
        <v>2604</v>
      </c>
      <c r="F150" s="15" t="s">
        <v>2605</v>
      </c>
      <c r="G150" s="15" t="s">
        <v>2606</v>
      </c>
      <c r="H150" s="15" t="s">
        <v>2607</v>
      </c>
      <c r="I150" s="16">
        <v>1601</v>
      </c>
      <c r="J150" s="16">
        <v>33</v>
      </c>
      <c r="K150" s="15" t="s">
        <v>520</v>
      </c>
      <c r="L150" s="15" t="s">
        <v>2608</v>
      </c>
      <c r="M150" s="15" t="s">
        <v>2609</v>
      </c>
      <c r="N150" s="15" t="s">
        <v>51</v>
      </c>
      <c r="O150" s="15" t="s">
        <v>2610</v>
      </c>
      <c r="P150" s="15" t="s">
        <v>2611</v>
      </c>
      <c r="Q150" s="15" t="s">
        <v>54</v>
      </c>
      <c r="R150" s="15" t="s">
        <v>2612</v>
      </c>
      <c r="S150" s="15" t="s">
        <v>2613</v>
      </c>
      <c r="T150" s="17" t="s">
        <v>57</v>
      </c>
      <c r="U150" s="18" t="s">
        <v>58</v>
      </c>
      <c r="V150" s="14" t="s">
        <v>2614</v>
      </c>
      <c r="W150" s="14" t="s">
        <v>2615</v>
      </c>
      <c r="X150" s="14" t="s">
        <v>2616</v>
      </c>
      <c r="Y150" s="42" t="s">
        <v>2615</v>
      </c>
      <c r="Z150" s="19"/>
      <c r="AA150" s="19"/>
      <c r="AB150" s="19"/>
      <c r="AC150" s="20" t="s">
        <v>2617</v>
      </c>
      <c r="AD150" s="21">
        <v>516411365</v>
      </c>
      <c r="AE150" s="20" t="s">
        <v>2615</v>
      </c>
      <c r="AF150" s="22"/>
      <c r="AG150" s="20" t="s">
        <v>2618</v>
      </c>
      <c r="AH150" s="21">
        <v>516419651</v>
      </c>
      <c r="AI150" s="20" t="s">
        <v>2615</v>
      </c>
    </row>
    <row r="151" spans="1:35" s="48" customFormat="1" ht="30" customHeight="1" x14ac:dyDescent="0.25">
      <c r="A151" s="13">
        <v>380521</v>
      </c>
      <c r="B151" s="32" t="s">
        <v>2619</v>
      </c>
      <c r="C151" s="14" t="s">
        <v>68</v>
      </c>
      <c r="D151" s="14" t="s">
        <v>2620</v>
      </c>
      <c r="E151" s="15" t="s">
        <v>2621</v>
      </c>
      <c r="F151" s="15" t="s">
        <v>2622</v>
      </c>
      <c r="G151" s="15" t="s">
        <v>2606</v>
      </c>
      <c r="H151" s="15" t="s">
        <v>2623</v>
      </c>
      <c r="I151" s="16">
        <v>3</v>
      </c>
      <c r="J151" s="16">
        <v>3</v>
      </c>
      <c r="K151" s="15" t="s">
        <v>48</v>
      </c>
      <c r="L151" s="15" t="s">
        <v>2624</v>
      </c>
      <c r="M151" s="15" t="s">
        <v>2625</v>
      </c>
      <c r="N151" s="15" t="s">
        <v>51</v>
      </c>
      <c r="O151" s="15" t="s">
        <v>2626</v>
      </c>
      <c r="P151" s="15" t="s">
        <v>2627</v>
      </c>
      <c r="Q151" s="15" t="s">
        <v>54</v>
      </c>
      <c r="R151" s="15" t="s">
        <v>2628</v>
      </c>
      <c r="S151" s="15" t="s">
        <v>2613</v>
      </c>
      <c r="T151" s="17" t="s">
        <v>57</v>
      </c>
      <c r="U151" s="18" t="s">
        <v>58</v>
      </c>
      <c r="V151" s="14" t="s">
        <v>2629</v>
      </c>
      <c r="W151" s="14"/>
      <c r="X151" s="14" t="s">
        <v>2630</v>
      </c>
      <c r="Y151" s="17" t="s">
        <v>2631</v>
      </c>
      <c r="Z151" s="19"/>
      <c r="AA151" s="19"/>
      <c r="AB151" s="19"/>
      <c r="AC151" s="20" t="s">
        <v>2632</v>
      </c>
      <c r="AD151" s="21">
        <v>516414941</v>
      </c>
      <c r="AE151" s="20" t="s">
        <v>2631</v>
      </c>
      <c r="AF151" s="22"/>
      <c r="AG151" s="20"/>
      <c r="AH151" s="20"/>
      <c r="AI151" s="20"/>
    </row>
    <row r="152" spans="1:35" s="48" customFormat="1" ht="30" customHeight="1" x14ac:dyDescent="0.25">
      <c r="A152" s="13">
        <v>70997241</v>
      </c>
      <c r="B152" s="44" t="s">
        <v>2633</v>
      </c>
      <c r="C152" s="29" t="s">
        <v>68</v>
      </c>
      <c r="D152" s="29" t="s">
        <v>2634</v>
      </c>
      <c r="E152" s="15" t="s">
        <v>2635</v>
      </c>
      <c r="F152" s="15" t="s">
        <v>2636</v>
      </c>
      <c r="G152" s="15" t="s">
        <v>2606</v>
      </c>
      <c r="H152" s="15" t="s">
        <v>2637</v>
      </c>
      <c r="I152" s="16">
        <v>2363</v>
      </c>
      <c r="J152" s="16">
        <v>3</v>
      </c>
      <c r="K152" s="15" t="s">
        <v>48</v>
      </c>
      <c r="L152" s="15" t="s">
        <v>2638</v>
      </c>
      <c r="M152" s="15" t="s">
        <v>2639</v>
      </c>
      <c r="N152" s="15" t="s">
        <v>51</v>
      </c>
      <c r="O152" s="15" t="s">
        <v>2640</v>
      </c>
      <c r="P152" s="15" t="s">
        <v>2641</v>
      </c>
      <c r="Q152" s="15" t="s">
        <v>54</v>
      </c>
      <c r="R152" s="15" t="s">
        <v>2642</v>
      </c>
      <c r="S152" s="15" t="s">
        <v>2613</v>
      </c>
      <c r="T152" s="17" t="s">
        <v>177</v>
      </c>
      <c r="U152" s="30" t="s">
        <v>2643</v>
      </c>
      <c r="V152" s="26">
        <v>516412357</v>
      </c>
      <c r="W152" s="14" t="s">
        <v>2644</v>
      </c>
      <c r="X152" s="14" t="s">
        <v>2645</v>
      </c>
      <c r="Y152" s="17" t="s">
        <v>2646</v>
      </c>
      <c r="Z152" s="19"/>
      <c r="AA152" s="19"/>
      <c r="AB152" s="19"/>
      <c r="AC152" s="20" t="s">
        <v>2647</v>
      </c>
      <c r="AD152" s="21">
        <v>516412357</v>
      </c>
      <c r="AE152" s="20" t="s">
        <v>2644</v>
      </c>
      <c r="AF152" s="22"/>
      <c r="AG152" s="20" t="s">
        <v>2648</v>
      </c>
      <c r="AH152" s="21">
        <v>516412359</v>
      </c>
      <c r="AI152" s="20" t="s">
        <v>2646</v>
      </c>
    </row>
    <row r="153" spans="1:35" s="48" customFormat="1" ht="30" customHeight="1" x14ac:dyDescent="0.25">
      <c r="A153" s="13">
        <v>62073133</v>
      </c>
      <c r="B153" s="32" t="s">
        <v>2649</v>
      </c>
      <c r="C153" s="14" t="s">
        <v>68</v>
      </c>
      <c r="D153" s="14" t="s">
        <v>2650</v>
      </c>
      <c r="E153" s="15" t="s">
        <v>2651</v>
      </c>
      <c r="F153" s="15" t="s">
        <v>2652</v>
      </c>
      <c r="G153" s="15" t="s">
        <v>2606</v>
      </c>
      <c r="H153" s="15" t="s">
        <v>2653</v>
      </c>
      <c r="I153" s="16">
        <v>33</v>
      </c>
      <c r="J153" s="16">
        <v>13</v>
      </c>
      <c r="K153" s="15" t="s">
        <v>48</v>
      </c>
      <c r="L153" s="15" t="s">
        <v>2654</v>
      </c>
      <c r="M153" s="15" t="s">
        <v>2655</v>
      </c>
      <c r="N153" s="15" t="s">
        <v>51</v>
      </c>
      <c r="O153" s="15" t="s">
        <v>2656</v>
      </c>
      <c r="P153" s="15" t="s">
        <v>2657</v>
      </c>
      <c r="Q153" s="15" t="s">
        <v>54</v>
      </c>
      <c r="R153" s="15" t="s">
        <v>2658</v>
      </c>
      <c r="S153" s="15" t="s">
        <v>2613</v>
      </c>
      <c r="T153" s="17" t="s">
        <v>57</v>
      </c>
      <c r="U153" s="18" t="s">
        <v>58</v>
      </c>
      <c r="V153" s="26" t="s">
        <v>2659</v>
      </c>
      <c r="W153" s="14"/>
      <c r="X153" s="39" t="s">
        <v>2660</v>
      </c>
      <c r="Y153" s="42" t="s">
        <v>2661</v>
      </c>
      <c r="Z153" s="19"/>
      <c r="AA153" s="19"/>
      <c r="AB153" s="19"/>
      <c r="AC153" s="20" t="s">
        <v>2662</v>
      </c>
      <c r="AD153" s="21">
        <v>516418632</v>
      </c>
      <c r="AE153" s="20" t="s">
        <v>2661</v>
      </c>
      <c r="AF153" s="22"/>
      <c r="AG153" s="20" t="s">
        <v>2663</v>
      </c>
      <c r="AH153" s="21">
        <v>516418632</v>
      </c>
      <c r="AI153" s="20" t="s">
        <v>2661</v>
      </c>
    </row>
    <row r="154" spans="1:35" s="48" customFormat="1" ht="30" customHeight="1" x14ac:dyDescent="0.25">
      <c r="A154" s="13">
        <v>62073249</v>
      </c>
      <c r="B154" s="32" t="s">
        <v>2664</v>
      </c>
      <c r="C154" s="14" t="s">
        <v>68</v>
      </c>
      <c r="D154" s="14" t="s">
        <v>2665</v>
      </c>
      <c r="E154" s="15" t="s">
        <v>2666</v>
      </c>
      <c r="F154" s="15" t="s">
        <v>2667</v>
      </c>
      <c r="G154" s="15" t="s">
        <v>2606</v>
      </c>
      <c r="H154" s="15" t="s">
        <v>710</v>
      </c>
      <c r="I154" s="16">
        <v>1919</v>
      </c>
      <c r="J154" s="16">
        <v>27</v>
      </c>
      <c r="K154" s="15" t="s">
        <v>48</v>
      </c>
      <c r="L154" s="15" t="s">
        <v>2668</v>
      </c>
      <c r="M154" s="15" t="s">
        <v>2669</v>
      </c>
      <c r="N154" s="15" t="s">
        <v>51</v>
      </c>
      <c r="O154" s="15" t="s">
        <v>2670</v>
      </c>
      <c r="P154" s="15" t="s">
        <v>2671</v>
      </c>
      <c r="Q154" s="15" t="s">
        <v>54</v>
      </c>
      <c r="R154" s="15" t="s">
        <v>2672</v>
      </c>
      <c r="S154" s="15" t="s">
        <v>2613</v>
      </c>
      <c r="T154" s="17" t="s">
        <v>57</v>
      </c>
      <c r="U154" s="18" t="s">
        <v>58</v>
      </c>
      <c r="V154" s="26">
        <v>516418728</v>
      </c>
      <c r="W154" s="14"/>
      <c r="X154" s="14" t="s">
        <v>2673</v>
      </c>
      <c r="Y154" s="17" t="s">
        <v>2673</v>
      </c>
      <c r="Z154" s="19"/>
      <c r="AA154" s="19"/>
      <c r="AB154" s="19"/>
      <c r="AC154" s="20" t="s">
        <v>2674</v>
      </c>
      <c r="AD154" s="21">
        <v>516418728</v>
      </c>
      <c r="AE154" s="20" t="s">
        <v>2675</v>
      </c>
      <c r="AF154" s="22"/>
      <c r="AG154" s="20" t="s">
        <v>2676</v>
      </c>
      <c r="AH154" s="21">
        <v>516418728</v>
      </c>
      <c r="AI154" s="20" t="s">
        <v>2673</v>
      </c>
    </row>
    <row r="155" spans="1:35" s="48" customFormat="1" ht="30" customHeight="1" x14ac:dyDescent="0.25">
      <c r="A155" s="13">
        <v>43420656</v>
      </c>
      <c r="B155" s="32" t="s">
        <v>2677</v>
      </c>
      <c r="C155" s="14" t="s">
        <v>68</v>
      </c>
      <c r="D155" s="14" t="s">
        <v>2678</v>
      </c>
      <c r="E155" s="15" t="s">
        <v>2679</v>
      </c>
      <c r="F155" s="15" t="s">
        <v>2680</v>
      </c>
      <c r="G155" s="15" t="s">
        <v>2606</v>
      </c>
      <c r="H155" s="15" t="s">
        <v>2681</v>
      </c>
      <c r="I155" s="16">
        <v>1200</v>
      </c>
      <c r="J155" s="16">
        <v>2</v>
      </c>
      <c r="K155" s="15" t="s">
        <v>48</v>
      </c>
      <c r="L155" s="15" t="s">
        <v>2682</v>
      </c>
      <c r="M155" s="15" t="s">
        <v>2683</v>
      </c>
      <c r="N155" s="15" t="s">
        <v>122</v>
      </c>
      <c r="O155" s="15" t="s">
        <v>2684</v>
      </c>
      <c r="P155" s="15" t="s">
        <v>2685</v>
      </c>
      <c r="Q155" s="15" t="s">
        <v>125</v>
      </c>
      <c r="R155" s="15" t="s">
        <v>2686</v>
      </c>
      <c r="S155" s="15" t="s">
        <v>2613</v>
      </c>
      <c r="T155" s="17" t="s">
        <v>57</v>
      </c>
      <c r="U155" s="18" t="s">
        <v>58</v>
      </c>
      <c r="V155" s="26">
        <v>516412790</v>
      </c>
      <c r="W155" s="14" t="s">
        <v>2687</v>
      </c>
      <c r="X155" s="14" t="s">
        <v>2688</v>
      </c>
      <c r="Y155" s="17" t="s">
        <v>2687</v>
      </c>
      <c r="Z155" s="19"/>
      <c r="AA155" s="19"/>
      <c r="AB155" s="19"/>
      <c r="AC155" s="20" t="s">
        <v>2689</v>
      </c>
      <c r="AD155" s="21">
        <v>516412790</v>
      </c>
      <c r="AE155" s="20" t="s">
        <v>2687</v>
      </c>
      <c r="AF155" s="22"/>
      <c r="AG155" s="20" t="s">
        <v>2690</v>
      </c>
      <c r="AH155" s="21">
        <v>516412790</v>
      </c>
      <c r="AI155" s="20" t="s">
        <v>2691</v>
      </c>
    </row>
    <row r="156" spans="1:35" s="48" customFormat="1" ht="30" customHeight="1" x14ac:dyDescent="0.25">
      <c r="A156" s="13">
        <v>62073176</v>
      </c>
      <c r="B156" s="32" t="s">
        <v>2692</v>
      </c>
      <c r="C156" s="14" t="s">
        <v>68</v>
      </c>
      <c r="D156" s="14" t="s">
        <v>2693</v>
      </c>
      <c r="E156" s="15" t="s">
        <v>2694</v>
      </c>
      <c r="F156" s="15" t="s">
        <v>2695</v>
      </c>
      <c r="G156" s="15" t="s">
        <v>2606</v>
      </c>
      <c r="H156" s="15" t="s">
        <v>2696</v>
      </c>
      <c r="I156" s="16">
        <v>2272</v>
      </c>
      <c r="J156" s="16">
        <v>18</v>
      </c>
      <c r="K156" s="15" t="s">
        <v>48</v>
      </c>
      <c r="L156" s="15" t="s">
        <v>2697</v>
      </c>
      <c r="M156" s="15" t="s">
        <v>2698</v>
      </c>
      <c r="N156" s="15" t="s">
        <v>51</v>
      </c>
      <c r="O156" s="15" t="s">
        <v>2699</v>
      </c>
      <c r="P156" s="15" t="s">
        <v>2700</v>
      </c>
      <c r="Q156" s="15" t="s">
        <v>54</v>
      </c>
      <c r="R156" s="15" t="s">
        <v>2701</v>
      </c>
      <c r="S156" s="15" t="s">
        <v>2613</v>
      </c>
      <c r="T156" s="17" t="s">
        <v>57</v>
      </c>
      <c r="U156" s="18" t="s">
        <v>58</v>
      </c>
      <c r="V156" s="14" t="s">
        <v>2702</v>
      </c>
      <c r="W156" s="14"/>
      <c r="X156" s="14" t="s">
        <v>2703</v>
      </c>
      <c r="Y156" s="17" t="s">
        <v>2704</v>
      </c>
      <c r="Z156" s="19"/>
      <c r="AA156" s="19"/>
      <c r="AB156" s="19"/>
      <c r="AC156" s="20" t="s">
        <v>2705</v>
      </c>
      <c r="AD156" s="21">
        <v>516418980</v>
      </c>
      <c r="AE156" s="20" t="s">
        <v>2706</v>
      </c>
      <c r="AF156" s="22" t="s">
        <v>2707</v>
      </c>
      <c r="AG156" s="20" t="s">
        <v>2708</v>
      </c>
      <c r="AH156" s="20" t="s">
        <v>2709</v>
      </c>
      <c r="AI156" s="20" t="s">
        <v>2710</v>
      </c>
    </row>
    <row r="157" spans="1:35" s="48" customFormat="1" ht="30" customHeight="1" x14ac:dyDescent="0.25">
      <c r="A157" s="13">
        <v>226556</v>
      </c>
      <c r="B157" s="44" t="s">
        <v>2711</v>
      </c>
      <c r="C157" s="14" t="s">
        <v>68</v>
      </c>
      <c r="D157" s="29" t="s">
        <v>2712</v>
      </c>
      <c r="E157" s="15" t="s">
        <v>2713</v>
      </c>
      <c r="F157" s="15" t="s">
        <v>2714</v>
      </c>
      <c r="G157" s="15" t="s">
        <v>1315</v>
      </c>
      <c r="H157" s="15" t="s">
        <v>2715</v>
      </c>
      <c r="I157" s="16">
        <v>252</v>
      </c>
      <c r="J157" s="16">
        <v>1</v>
      </c>
      <c r="K157" s="15" t="s">
        <v>48</v>
      </c>
      <c r="L157" s="15" t="s">
        <v>2716</v>
      </c>
      <c r="M157" s="15" t="s">
        <v>2717</v>
      </c>
      <c r="N157" s="15" t="s">
        <v>122</v>
      </c>
      <c r="O157" s="15" t="s">
        <v>2718</v>
      </c>
      <c r="P157" s="15" t="s">
        <v>2719</v>
      </c>
      <c r="Q157" s="15" t="s">
        <v>125</v>
      </c>
      <c r="R157" s="15" t="s">
        <v>2720</v>
      </c>
      <c r="S157" s="15" t="s">
        <v>1322</v>
      </c>
      <c r="T157" s="17" t="s">
        <v>177</v>
      </c>
      <c r="U157" s="30" t="s">
        <v>2721</v>
      </c>
      <c r="V157" s="26">
        <v>515143012</v>
      </c>
      <c r="W157" s="14"/>
      <c r="X157" s="14" t="s">
        <v>2722</v>
      </c>
      <c r="Y157" s="17" t="s">
        <v>2723</v>
      </c>
      <c r="Z157" s="19"/>
      <c r="AA157" s="19"/>
      <c r="AB157" s="19"/>
      <c r="AC157" s="20" t="s">
        <v>2724</v>
      </c>
      <c r="AD157" s="21">
        <v>515143024</v>
      </c>
      <c r="AE157" s="20" t="s">
        <v>2723</v>
      </c>
      <c r="AF157" s="22"/>
      <c r="AG157" s="20" t="s">
        <v>2725</v>
      </c>
      <c r="AH157" s="21">
        <v>515143036</v>
      </c>
      <c r="AI157" s="20" t="s">
        <v>2726</v>
      </c>
    </row>
    <row r="158" spans="1:35" s="48" customFormat="1" ht="30" customHeight="1" x14ac:dyDescent="0.25">
      <c r="A158" s="13">
        <v>63434610</v>
      </c>
      <c r="B158" s="32" t="s">
        <v>2727</v>
      </c>
      <c r="C158" s="14" t="s">
        <v>68</v>
      </c>
      <c r="D158" s="14" t="s">
        <v>2728</v>
      </c>
      <c r="E158" s="15" t="s">
        <v>2729</v>
      </c>
      <c r="F158" s="15" t="s">
        <v>2730</v>
      </c>
      <c r="G158" s="15" t="s">
        <v>2731</v>
      </c>
      <c r="H158" s="15" t="s">
        <v>1335</v>
      </c>
      <c r="I158" s="16">
        <v>974</v>
      </c>
      <c r="J158" s="16">
        <v>26</v>
      </c>
      <c r="K158" s="15" t="s">
        <v>48</v>
      </c>
      <c r="L158" s="15" t="s">
        <v>2732</v>
      </c>
      <c r="M158" s="15" t="s">
        <v>2733</v>
      </c>
      <c r="N158" s="15" t="s">
        <v>122</v>
      </c>
      <c r="O158" s="15" t="s">
        <v>2734</v>
      </c>
      <c r="P158" s="15" t="s">
        <v>2735</v>
      </c>
      <c r="Q158" s="15" t="s">
        <v>125</v>
      </c>
      <c r="R158" s="15" t="s">
        <v>2736</v>
      </c>
      <c r="S158" s="15" t="s">
        <v>2737</v>
      </c>
      <c r="T158" s="17" t="s">
        <v>57</v>
      </c>
      <c r="U158" s="18" t="s">
        <v>58</v>
      </c>
      <c r="V158" s="14" t="s">
        <v>2738</v>
      </c>
      <c r="W158" s="14" t="s">
        <v>2739</v>
      </c>
      <c r="X158" s="14" t="s">
        <v>2740</v>
      </c>
      <c r="Y158" s="14" t="s">
        <v>2741</v>
      </c>
      <c r="Z158" s="19"/>
      <c r="AA158" s="19"/>
      <c r="AB158" s="19"/>
      <c r="AC158" s="20" t="s">
        <v>2742</v>
      </c>
      <c r="AD158" s="21">
        <v>519512376</v>
      </c>
      <c r="AE158" s="20" t="s">
        <v>2743</v>
      </c>
      <c r="AF158" s="22"/>
      <c r="AG158" s="20" t="s">
        <v>2742</v>
      </c>
      <c r="AH158" s="21">
        <v>519512376</v>
      </c>
      <c r="AI158" s="20" t="s">
        <v>2743</v>
      </c>
    </row>
    <row r="159" spans="1:35" s="48" customFormat="1" ht="30" customHeight="1" x14ac:dyDescent="0.25">
      <c r="A159" s="13">
        <v>60680377</v>
      </c>
      <c r="B159" s="32" t="s">
        <v>2744</v>
      </c>
      <c r="C159" s="14" t="s">
        <v>68</v>
      </c>
      <c r="D159" s="14" t="s">
        <v>2745</v>
      </c>
      <c r="E159" s="15" t="s">
        <v>2746</v>
      </c>
      <c r="F159" s="15" t="s">
        <v>2747</v>
      </c>
      <c r="G159" s="15" t="s">
        <v>2748</v>
      </c>
      <c r="H159" s="15" t="s">
        <v>678</v>
      </c>
      <c r="I159" s="16">
        <v>273</v>
      </c>
      <c r="J159" s="16">
        <v>7</v>
      </c>
      <c r="K159" s="15" t="s">
        <v>48</v>
      </c>
      <c r="L159" s="15" t="s">
        <v>2749</v>
      </c>
      <c r="M159" s="15" t="s">
        <v>2750</v>
      </c>
      <c r="N159" s="15" t="s">
        <v>51</v>
      </c>
      <c r="O159" s="15" t="s">
        <v>2751</v>
      </c>
      <c r="P159" s="46" t="s">
        <v>2752</v>
      </c>
      <c r="Q159" s="15" t="s">
        <v>54</v>
      </c>
      <c r="R159" s="15" t="s">
        <v>2753</v>
      </c>
      <c r="S159" s="15" t="s">
        <v>2737</v>
      </c>
      <c r="T159" s="17" t="s">
        <v>57</v>
      </c>
      <c r="U159" s="18" t="s">
        <v>58</v>
      </c>
      <c r="V159" s="26">
        <v>516499400</v>
      </c>
      <c r="W159" s="14" t="s">
        <v>2754</v>
      </c>
      <c r="X159" s="14" t="s">
        <v>2755</v>
      </c>
      <c r="Y159" s="17" t="s">
        <v>2756</v>
      </c>
      <c r="Z159" s="19"/>
      <c r="AA159" s="19"/>
      <c r="AB159" s="19"/>
      <c r="AC159" s="20" t="s">
        <v>2757</v>
      </c>
      <c r="AD159" s="21">
        <v>519512892</v>
      </c>
      <c r="AE159" s="20" t="s">
        <v>2756</v>
      </c>
      <c r="AF159" s="22"/>
      <c r="AG159" s="20" t="s">
        <v>2758</v>
      </c>
      <c r="AH159" s="21">
        <v>777104865</v>
      </c>
      <c r="AI159" s="20" t="s">
        <v>2759</v>
      </c>
    </row>
    <row r="160" spans="1:35" s="48" customFormat="1" ht="30" customHeight="1" x14ac:dyDescent="0.25">
      <c r="A160" s="13">
        <v>65337913</v>
      </c>
      <c r="B160" s="32" t="s">
        <v>2760</v>
      </c>
      <c r="C160" s="14" t="s">
        <v>68</v>
      </c>
      <c r="D160" s="14" t="s">
        <v>2761</v>
      </c>
      <c r="E160" s="15" t="s">
        <v>2762</v>
      </c>
      <c r="F160" s="15" t="s">
        <v>2763</v>
      </c>
      <c r="G160" s="15" t="s">
        <v>2731</v>
      </c>
      <c r="H160" s="15" t="s">
        <v>2764</v>
      </c>
      <c r="I160" s="16">
        <v>23</v>
      </c>
      <c r="J160" s="16">
        <v>28</v>
      </c>
      <c r="K160" s="15" t="s">
        <v>48</v>
      </c>
      <c r="L160" s="15" t="s">
        <v>2765</v>
      </c>
      <c r="M160" s="15" t="s">
        <v>2766</v>
      </c>
      <c r="N160" s="15" t="s">
        <v>51</v>
      </c>
      <c r="O160" s="15" t="s">
        <v>2767</v>
      </c>
      <c r="P160" s="15" t="s">
        <v>2768</v>
      </c>
      <c r="Q160" s="15" t="s">
        <v>54</v>
      </c>
      <c r="R160" s="15" t="s">
        <v>2769</v>
      </c>
      <c r="S160" s="15" t="s">
        <v>2737</v>
      </c>
      <c r="T160" s="17" t="s">
        <v>57</v>
      </c>
      <c r="U160" s="18" t="s">
        <v>58</v>
      </c>
      <c r="V160" s="14" t="s">
        <v>2770</v>
      </c>
      <c r="W160" s="14" t="s">
        <v>2771</v>
      </c>
      <c r="X160" s="14" t="s">
        <v>2772</v>
      </c>
      <c r="Y160" s="17" t="s">
        <v>2771</v>
      </c>
      <c r="Z160" s="19"/>
      <c r="AA160" s="19"/>
      <c r="AB160" s="19"/>
      <c r="AC160" s="20" t="s">
        <v>2773</v>
      </c>
      <c r="AD160" s="21">
        <v>702128136</v>
      </c>
      <c r="AE160" s="20" t="s">
        <v>2774</v>
      </c>
      <c r="AF160" s="22"/>
      <c r="AG160" s="20" t="s">
        <v>2775</v>
      </c>
      <c r="AH160" s="21">
        <v>702128268</v>
      </c>
      <c r="AI160" s="20" t="s">
        <v>2776</v>
      </c>
    </row>
    <row r="161" spans="1:35" s="48" customFormat="1" ht="30" customHeight="1" x14ac:dyDescent="0.25">
      <c r="A161" s="13">
        <v>60575905</v>
      </c>
      <c r="B161" s="32" t="s">
        <v>2777</v>
      </c>
      <c r="C161" s="14" t="s">
        <v>68</v>
      </c>
      <c r="D161" s="14" t="s">
        <v>2778</v>
      </c>
      <c r="E161" s="15" t="s">
        <v>2779</v>
      </c>
      <c r="F161" s="15" t="s">
        <v>2780</v>
      </c>
      <c r="G161" s="15" t="s">
        <v>2731</v>
      </c>
      <c r="H161" s="15" t="s">
        <v>2781</v>
      </c>
      <c r="I161" s="16">
        <v>241</v>
      </c>
      <c r="J161" s="16">
        <v>6</v>
      </c>
      <c r="K161" s="15" t="s">
        <v>48</v>
      </c>
      <c r="L161" s="15" t="s">
        <v>2782</v>
      </c>
      <c r="M161" s="15" t="s">
        <v>2783</v>
      </c>
      <c r="N161" s="15" t="s">
        <v>122</v>
      </c>
      <c r="O161" s="15" t="s">
        <v>2784</v>
      </c>
      <c r="P161" s="15" t="s">
        <v>2785</v>
      </c>
      <c r="Q161" s="15" t="s">
        <v>125</v>
      </c>
      <c r="R161" s="15" t="s">
        <v>2786</v>
      </c>
      <c r="S161" s="15" t="s">
        <v>2737</v>
      </c>
      <c r="T161" s="17" t="s">
        <v>57</v>
      </c>
      <c r="U161" s="18" t="s">
        <v>58</v>
      </c>
      <c r="V161" s="14" t="s">
        <v>2787</v>
      </c>
      <c r="W161" s="14"/>
      <c r="X161" s="14" t="s">
        <v>2788</v>
      </c>
      <c r="Y161" s="17" t="s">
        <v>2788</v>
      </c>
      <c r="Z161" s="19" t="s">
        <v>2783</v>
      </c>
      <c r="AA161" s="19">
        <v>519510215</v>
      </c>
      <c r="AB161" s="19" t="s">
        <v>2788</v>
      </c>
      <c r="AC161" s="20" t="s">
        <v>2783</v>
      </c>
      <c r="AD161" s="21">
        <v>519510215</v>
      </c>
      <c r="AE161" s="20" t="s">
        <v>2788</v>
      </c>
      <c r="AF161" s="22"/>
      <c r="AG161" s="20" t="s">
        <v>2783</v>
      </c>
      <c r="AH161" s="20">
        <v>519510215</v>
      </c>
      <c r="AI161" s="20" t="s">
        <v>2788</v>
      </c>
    </row>
    <row r="162" spans="1:35" s="48" customFormat="1" ht="30" customHeight="1" x14ac:dyDescent="0.25">
      <c r="A162" s="13">
        <v>89613</v>
      </c>
      <c r="B162" s="44" t="s">
        <v>2789</v>
      </c>
      <c r="C162" s="34" t="s">
        <v>2790</v>
      </c>
      <c r="D162" s="35" t="s">
        <v>2791</v>
      </c>
      <c r="E162" s="15" t="s">
        <v>2792</v>
      </c>
      <c r="F162" s="15" t="s">
        <v>2793</v>
      </c>
      <c r="G162" s="15" t="s">
        <v>2731</v>
      </c>
      <c r="H162" s="15" t="s">
        <v>2623</v>
      </c>
      <c r="I162" s="16">
        <v>1</v>
      </c>
      <c r="J162" s="16">
        <v>4</v>
      </c>
      <c r="K162" s="15" t="s">
        <v>48</v>
      </c>
      <c r="L162" s="15" t="s">
        <v>2794</v>
      </c>
      <c r="M162" s="15" t="s">
        <v>2795</v>
      </c>
      <c r="N162" s="15" t="s">
        <v>51</v>
      </c>
      <c r="O162" s="15" t="s">
        <v>2796</v>
      </c>
      <c r="P162" s="15" t="s">
        <v>2797</v>
      </c>
      <c r="Q162" s="15" t="s">
        <v>54</v>
      </c>
      <c r="R162" s="15" t="s">
        <v>2798</v>
      </c>
      <c r="S162" s="15" t="s">
        <v>2737</v>
      </c>
      <c r="T162" s="17" t="s">
        <v>316</v>
      </c>
      <c r="U162" s="30" t="s">
        <v>2799</v>
      </c>
      <c r="V162" s="26">
        <v>519309019</v>
      </c>
      <c r="W162" s="14" t="s">
        <v>2800</v>
      </c>
      <c r="X162" s="14" t="s">
        <v>2801</v>
      </c>
      <c r="Y162" s="17" t="s">
        <v>2802</v>
      </c>
      <c r="Z162" s="19"/>
      <c r="AA162" s="19"/>
      <c r="AB162" s="19"/>
      <c r="AC162" s="20" t="s">
        <v>2803</v>
      </c>
      <c r="AD162" s="21">
        <v>519309015</v>
      </c>
      <c r="AE162" s="20" t="s">
        <v>2802</v>
      </c>
      <c r="AF162" s="22"/>
      <c r="AG162" s="20"/>
      <c r="AH162" s="20"/>
      <c r="AI162" s="20"/>
    </row>
    <row r="163" spans="1:35" s="48" customFormat="1" ht="30" customHeight="1" x14ac:dyDescent="0.25">
      <c r="A163" s="13">
        <v>70838763</v>
      </c>
      <c r="B163" s="32" t="s">
        <v>2804</v>
      </c>
      <c r="C163" s="14" t="s">
        <v>68</v>
      </c>
      <c r="D163" s="14" t="s">
        <v>2805</v>
      </c>
      <c r="E163" s="15" t="s">
        <v>2806</v>
      </c>
      <c r="F163" s="15" t="s">
        <v>2807</v>
      </c>
      <c r="G163" s="15" t="s">
        <v>2731</v>
      </c>
      <c r="H163" s="15" t="s">
        <v>2022</v>
      </c>
      <c r="I163" s="16">
        <v>184</v>
      </c>
      <c r="J163" s="16">
        <v>1</v>
      </c>
      <c r="K163" s="15" t="s">
        <v>48</v>
      </c>
      <c r="L163" s="15" t="s">
        <v>2808</v>
      </c>
      <c r="M163" s="15" t="s">
        <v>2809</v>
      </c>
      <c r="N163" s="15" t="s">
        <v>122</v>
      </c>
      <c r="O163" s="15" t="s">
        <v>2810</v>
      </c>
      <c r="P163" s="15" t="s">
        <v>2811</v>
      </c>
      <c r="Q163" s="15" t="s">
        <v>125</v>
      </c>
      <c r="R163" s="15" t="s">
        <v>2812</v>
      </c>
      <c r="S163" s="15" t="s">
        <v>2737</v>
      </c>
      <c r="T163" s="17" t="s">
        <v>57</v>
      </c>
      <c r="U163" s="18" t="s">
        <v>58</v>
      </c>
      <c r="V163" s="26" t="s">
        <v>2813</v>
      </c>
      <c r="W163" s="14" t="s">
        <v>2814</v>
      </c>
      <c r="X163" s="14" t="s">
        <v>2815</v>
      </c>
      <c r="Y163" s="17" t="s">
        <v>2816</v>
      </c>
      <c r="Z163" s="19"/>
      <c r="AA163" s="19"/>
      <c r="AB163" s="19"/>
      <c r="AC163" s="20" t="s">
        <v>2817</v>
      </c>
      <c r="AD163" s="21">
        <v>519510134</v>
      </c>
      <c r="AE163" s="20" t="s">
        <v>2818</v>
      </c>
      <c r="AF163" s="22"/>
      <c r="AG163" s="20" t="s">
        <v>2817</v>
      </c>
      <c r="AH163" s="21">
        <v>519510134</v>
      </c>
      <c r="AI163" s="20" t="s">
        <v>2818</v>
      </c>
    </row>
    <row r="164" spans="1:35" s="48" customFormat="1" ht="30" customHeight="1" x14ac:dyDescent="0.25">
      <c r="A164" s="13">
        <v>48452751</v>
      </c>
      <c r="B164" s="44" t="s">
        <v>2819</v>
      </c>
      <c r="C164" s="29" t="s">
        <v>68</v>
      </c>
      <c r="D164" s="29" t="s">
        <v>2820</v>
      </c>
      <c r="E164" s="15" t="s">
        <v>2821</v>
      </c>
      <c r="F164" s="15" t="s">
        <v>2822</v>
      </c>
      <c r="G164" s="15" t="s">
        <v>2731</v>
      </c>
      <c r="H164" s="15" t="s">
        <v>2823</v>
      </c>
      <c r="I164" s="16">
        <v>81</v>
      </c>
      <c r="J164" s="16"/>
      <c r="K164" s="15" t="s">
        <v>48</v>
      </c>
      <c r="L164" s="15" t="s">
        <v>2824</v>
      </c>
      <c r="M164" s="15" t="s">
        <v>2825</v>
      </c>
      <c r="N164" s="15" t="s">
        <v>51</v>
      </c>
      <c r="O164" s="15" t="s">
        <v>2826</v>
      </c>
      <c r="P164" s="15" t="s">
        <v>2827</v>
      </c>
      <c r="Q164" s="15" t="s">
        <v>54</v>
      </c>
      <c r="R164" s="15" t="s">
        <v>2828</v>
      </c>
      <c r="S164" s="15" t="s">
        <v>2829</v>
      </c>
      <c r="T164" s="17" t="s">
        <v>177</v>
      </c>
      <c r="U164" s="30" t="s">
        <v>2830</v>
      </c>
      <c r="V164" s="26">
        <v>519515187</v>
      </c>
      <c r="W164" s="14"/>
      <c r="X164" s="14" t="s">
        <v>2831</v>
      </c>
      <c r="Y164" s="17" t="s">
        <v>2832</v>
      </c>
      <c r="Z164" s="19"/>
      <c r="AA164" s="19"/>
      <c r="AB164" s="19"/>
      <c r="AC164" s="20" t="s">
        <v>2833</v>
      </c>
      <c r="AD164" s="21">
        <v>519515187</v>
      </c>
      <c r="AE164" s="20" t="s">
        <v>2832</v>
      </c>
      <c r="AF164" s="22"/>
      <c r="AG164" s="20" t="s">
        <v>2834</v>
      </c>
      <c r="AH164" s="21">
        <v>724108826</v>
      </c>
      <c r="AI164" s="20" t="s">
        <v>2835</v>
      </c>
    </row>
    <row r="165" spans="1:35" s="48" customFormat="1" ht="30" customHeight="1" x14ac:dyDescent="0.25">
      <c r="A165" s="13">
        <v>62076051</v>
      </c>
      <c r="B165" s="12" t="s">
        <v>2836</v>
      </c>
      <c r="C165" s="14" t="s">
        <v>68</v>
      </c>
      <c r="D165" s="14" t="s">
        <v>2837</v>
      </c>
      <c r="E165" s="15" t="s">
        <v>2838</v>
      </c>
      <c r="F165" s="15" t="s">
        <v>2839</v>
      </c>
      <c r="G165" s="15" t="s">
        <v>2840</v>
      </c>
      <c r="H165" s="15" t="s">
        <v>2022</v>
      </c>
      <c r="I165" s="16">
        <v>363</v>
      </c>
      <c r="J165" s="16"/>
      <c r="K165" s="15" t="s">
        <v>1297</v>
      </c>
      <c r="L165" s="15" t="s">
        <v>2841</v>
      </c>
      <c r="M165" s="15" t="s">
        <v>2842</v>
      </c>
      <c r="N165" s="15" t="s">
        <v>122</v>
      </c>
      <c r="O165" s="15" t="s">
        <v>2843</v>
      </c>
      <c r="P165" s="15" t="s">
        <v>2844</v>
      </c>
      <c r="Q165" s="15" t="s">
        <v>125</v>
      </c>
      <c r="R165" s="15" t="s">
        <v>2845</v>
      </c>
      <c r="S165" s="15" t="s">
        <v>2846</v>
      </c>
      <c r="T165" s="17" t="s">
        <v>57</v>
      </c>
      <c r="U165" s="18" t="s">
        <v>58</v>
      </c>
      <c r="V165" s="14" t="s">
        <v>2847</v>
      </c>
      <c r="W165" s="14"/>
      <c r="X165" s="14" t="s">
        <v>2848</v>
      </c>
      <c r="Y165" s="17" t="s">
        <v>2848</v>
      </c>
      <c r="Z165" s="19" t="s">
        <v>164</v>
      </c>
      <c r="AA165" s="19" t="s">
        <v>164</v>
      </c>
      <c r="AB165" s="19" t="s">
        <v>164</v>
      </c>
      <c r="AC165" s="20" t="s">
        <v>164</v>
      </c>
      <c r="AD165" s="20" t="s">
        <v>164</v>
      </c>
      <c r="AE165" s="20" t="s">
        <v>164</v>
      </c>
      <c r="AF165" s="20" t="s">
        <v>164</v>
      </c>
      <c r="AG165" s="20" t="s">
        <v>164</v>
      </c>
      <c r="AH165" s="20" t="s">
        <v>164</v>
      </c>
      <c r="AI165" s="20" t="s">
        <v>164</v>
      </c>
    </row>
    <row r="166" spans="1:35" s="48" customFormat="1" ht="30" customHeight="1" x14ac:dyDescent="0.25">
      <c r="A166" s="13">
        <v>45671788</v>
      </c>
      <c r="B166" s="44" t="s">
        <v>2849</v>
      </c>
      <c r="C166" s="29" t="s">
        <v>68</v>
      </c>
      <c r="D166" s="29" t="s">
        <v>2850</v>
      </c>
      <c r="E166" s="15" t="s">
        <v>2851</v>
      </c>
      <c r="F166" s="15" t="s">
        <v>2852</v>
      </c>
      <c r="G166" s="15" t="s">
        <v>2853</v>
      </c>
      <c r="H166" s="15" t="s">
        <v>2854</v>
      </c>
      <c r="I166" s="16">
        <v>1</v>
      </c>
      <c r="J166" s="16"/>
      <c r="K166" s="15" t="s">
        <v>48</v>
      </c>
      <c r="L166" s="15" t="s">
        <v>2855</v>
      </c>
      <c r="M166" s="15" t="s">
        <v>2856</v>
      </c>
      <c r="N166" s="15" t="s">
        <v>51</v>
      </c>
      <c r="O166" s="15" t="s">
        <v>2857</v>
      </c>
      <c r="P166" s="15" t="s">
        <v>2858</v>
      </c>
      <c r="Q166" s="15" t="s">
        <v>54</v>
      </c>
      <c r="R166" s="15" t="s">
        <v>2859</v>
      </c>
      <c r="S166" s="15" t="s">
        <v>2860</v>
      </c>
      <c r="T166" s="17" t="s">
        <v>177</v>
      </c>
      <c r="U166" s="30" t="s">
        <v>2861</v>
      </c>
      <c r="V166" s="14" t="s">
        <v>2862</v>
      </c>
      <c r="W166" s="14" t="s">
        <v>2863</v>
      </c>
      <c r="X166" s="14" t="s">
        <v>2864</v>
      </c>
      <c r="Y166" s="17" t="s">
        <v>2865</v>
      </c>
      <c r="Z166" s="19" t="s">
        <v>2866</v>
      </c>
      <c r="AA166" s="27">
        <v>515277111</v>
      </c>
      <c r="AB166" s="19" t="s">
        <v>2865</v>
      </c>
      <c r="AC166" s="20" t="s">
        <v>2866</v>
      </c>
      <c r="AD166" s="21">
        <v>515277111</v>
      </c>
      <c r="AE166" s="20" t="s">
        <v>2865</v>
      </c>
      <c r="AF166" s="22"/>
      <c r="AG166" s="20" t="s">
        <v>2867</v>
      </c>
      <c r="AH166" s="21" t="s">
        <v>2868</v>
      </c>
      <c r="AI166" s="20" t="s">
        <v>2863</v>
      </c>
    </row>
    <row r="167" spans="1:35" s="48" customFormat="1" ht="30" customHeight="1" x14ac:dyDescent="0.25">
      <c r="A167" s="13">
        <v>45671818</v>
      </c>
      <c r="B167" s="44" t="s">
        <v>2869</v>
      </c>
      <c r="C167" s="29" t="s">
        <v>68</v>
      </c>
      <c r="D167" s="29" t="s">
        <v>2870</v>
      </c>
      <c r="E167" s="15" t="s">
        <v>2871</v>
      </c>
      <c r="F167" s="15" t="s">
        <v>2872</v>
      </c>
      <c r="G167" s="15" t="s">
        <v>2873</v>
      </c>
      <c r="H167" s="15" t="s">
        <v>2874</v>
      </c>
      <c r="I167" s="16">
        <v>153</v>
      </c>
      <c r="J167" s="16"/>
      <c r="K167" s="15" t="s">
        <v>48</v>
      </c>
      <c r="L167" s="15" t="s">
        <v>2875</v>
      </c>
      <c r="M167" s="15" t="s">
        <v>2876</v>
      </c>
      <c r="N167" s="15" t="s">
        <v>51</v>
      </c>
      <c r="O167" s="15" t="s">
        <v>2877</v>
      </c>
      <c r="P167" s="15" t="s">
        <v>2878</v>
      </c>
      <c r="Q167" s="15" t="s">
        <v>54</v>
      </c>
      <c r="R167" s="15" t="s">
        <v>2879</v>
      </c>
      <c r="S167" s="15" t="s">
        <v>2880</v>
      </c>
      <c r="T167" s="17" t="s">
        <v>177</v>
      </c>
      <c r="U167" s="30" t="s">
        <v>2881</v>
      </c>
      <c r="V167" s="26">
        <v>515300512</v>
      </c>
      <c r="W167" s="14" t="s">
        <v>2882</v>
      </c>
      <c r="X167" s="14" t="s">
        <v>2883</v>
      </c>
      <c r="Y167" s="17" t="s">
        <v>2884</v>
      </c>
      <c r="Z167" s="19"/>
      <c r="AA167" s="19"/>
      <c r="AB167" s="19"/>
      <c r="AC167" s="20" t="s">
        <v>2885</v>
      </c>
      <c r="AD167" s="21">
        <v>724192361</v>
      </c>
      <c r="AE167" s="20" t="s">
        <v>2884</v>
      </c>
      <c r="AF167" s="22"/>
      <c r="AG167" s="20" t="s">
        <v>2886</v>
      </c>
      <c r="AH167" s="20" t="s">
        <v>2887</v>
      </c>
      <c r="AI167" s="20" t="s">
        <v>2888</v>
      </c>
    </row>
    <row r="168" spans="1:35" s="48" customFormat="1" ht="30" customHeight="1" x14ac:dyDescent="0.25">
      <c r="A168" s="13">
        <v>60555211</v>
      </c>
      <c r="B168" s="32" t="s">
        <v>2889</v>
      </c>
      <c r="C168" s="14" t="s">
        <v>2890</v>
      </c>
      <c r="D168" s="14" t="s">
        <v>2891</v>
      </c>
      <c r="E168" s="15" t="s">
        <v>2892</v>
      </c>
      <c r="F168" s="15" t="s">
        <v>2893</v>
      </c>
      <c r="G168" s="15" t="s">
        <v>2894</v>
      </c>
      <c r="H168" s="15" t="s">
        <v>2895</v>
      </c>
      <c r="I168" s="16">
        <v>1143</v>
      </c>
      <c r="J168" s="16">
        <v>2</v>
      </c>
      <c r="K168" s="15" t="s">
        <v>48</v>
      </c>
      <c r="L168" s="15" t="s">
        <v>2896</v>
      </c>
      <c r="M168" s="15" t="s">
        <v>2897</v>
      </c>
      <c r="N168" s="15" t="s">
        <v>51</v>
      </c>
      <c r="O168" s="15" t="s">
        <v>2898</v>
      </c>
      <c r="P168" s="15" t="s">
        <v>2899</v>
      </c>
      <c r="Q168" s="15" t="s">
        <v>54</v>
      </c>
      <c r="R168" s="15" t="s">
        <v>2900</v>
      </c>
      <c r="S168" s="15" t="s">
        <v>56</v>
      </c>
      <c r="T168" s="17" t="s">
        <v>57</v>
      </c>
      <c r="U168" s="18" t="s">
        <v>58</v>
      </c>
      <c r="V168" s="14" t="s">
        <v>2901</v>
      </c>
      <c r="W168" s="14" t="s">
        <v>2902</v>
      </c>
      <c r="X168" s="14" t="s">
        <v>2903</v>
      </c>
      <c r="Y168" s="17" t="s">
        <v>2904</v>
      </c>
      <c r="Z168" s="19"/>
      <c r="AA168" s="27"/>
      <c r="AB168" s="19"/>
      <c r="AC168" s="20" t="s">
        <v>2905</v>
      </c>
      <c r="AD168" s="21">
        <v>533555108</v>
      </c>
      <c r="AE168" s="20" t="s">
        <v>2904</v>
      </c>
      <c r="AF168" s="22"/>
      <c r="AG168" s="20" t="s">
        <v>2906</v>
      </c>
      <c r="AH168" s="21">
        <v>533555110</v>
      </c>
      <c r="AI168" s="20" t="s">
        <v>2907</v>
      </c>
    </row>
    <row r="169" spans="1:35" s="48" customFormat="1" ht="30" customHeight="1" x14ac:dyDescent="0.25">
      <c r="A169" s="13">
        <v>70853584</v>
      </c>
      <c r="B169" s="32" t="s">
        <v>2908</v>
      </c>
      <c r="C169" s="14" t="s">
        <v>68</v>
      </c>
      <c r="D169" s="14" t="s">
        <v>2909</v>
      </c>
      <c r="E169" s="15" t="s">
        <v>2910</v>
      </c>
      <c r="F169" s="15" t="s">
        <v>2911</v>
      </c>
      <c r="G169" s="15" t="s">
        <v>2912</v>
      </c>
      <c r="H169" s="15" t="s">
        <v>2913</v>
      </c>
      <c r="I169" s="16">
        <v>178</v>
      </c>
      <c r="J169" s="16">
        <v>30</v>
      </c>
      <c r="K169" s="15" t="s">
        <v>48</v>
      </c>
      <c r="L169" s="15" t="s">
        <v>2914</v>
      </c>
      <c r="M169" s="15" t="s">
        <v>2915</v>
      </c>
      <c r="N169" s="15" t="s">
        <v>122</v>
      </c>
      <c r="O169" s="15" t="s">
        <v>2916</v>
      </c>
      <c r="P169" s="15" t="s">
        <v>2917</v>
      </c>
      <c r="Q169" s="15" t="s">
        <v>125</v>
      </c>
      <c r="R169" s="15" t="s">
        <v>2918</v>
      </c>
      <c r="S169" s="15" t="s">
        <v>2919</v>
      </c>
      <c r="T169" s="17" t="s">
        <v>57</v>
      </c>
      <c r="U169" s="18" t="s">
        <v>58</v>
      </c>
      <c r="V169" s="14" t="s">
        <v>2920</v>
      </c>
      <c r="W169" s="14"/>
      <c r="X169" s="14" t="s">
        <v>2921</v>
      </c>
      <c r="Y169" s="17" t="s">
        <v>2922</v>
      </c>
      <c r="Z169" s="19"/>
      <c r="AA169" s="19"/>
      <c r="AB169" s="19"/>
      <c r="AC169" s="20" t="s">
        <v>2923</v>
      </c>
      <c r="AD169" s="21">
        <v>777736433</v>
      </c>
      <c r="AE169" s="20" t="s">
        <v>2922</v>
      </c>
      <c r="AF169" s="22"/>
      <c r="AG169" s="20" t="s">
        <v>2924</v>
      </c>
      <c r="AH169" s="21">
        <v>603996093</v>
      </c>
      <c r="AI169" s="20" t="s">
        <v>2925</v>
      </c>
    </row>
    <row r="170" spans="1:35" s="48" customFormat="1" ht="30" customHeight="1" x14ac:dyDescent="0.25">
      <c r="A170" s="13">
        <v>60680369</v>
      </c>
      <c r="B170" s="32" t="s">
        <v>2926</v>
      </c>
      <c r="C170" s="14" t="s">
        <v>68</v>
      </c>
      <c r="D170" s="14" t="s">
        <v>2927</v>
      </c>
      <c r="E170" s="17" t="s">
        <v>2928</v>
      </c>
      <c r="F170" s="15" t="s">
        <v>2929</v>
      </c>
      <c r="G170" s="15" t="s">
        <v>2930</v>
      </c>
      <c r="H170" s="15" t="s">
        <v>2931</v>
      </c>
      <c r="I170" s="16">
        <v>31</v>
      </c>
      <c r="J170" s="16">
        <v>7</v>
      </c>
      <c r="K170" s="15" t="s">
        <v>48</v>
      </c>
      <c r="L170" s="15" t="s">
        <v>2932</v>
      </c>
      <c r="M170" s="15" t="s">
        <v>2933</v>
      </c>
      <c r="N170" s="15" t="s">
        <v>51</v>
      </c>
      <c r="O170" s="15" t="s">
        <v>2934</v>
      </c>
      <c r="P170" s="15" t="s">
        <v>2935</v>
      </c>
      <c r="Q170" s="15" t="s">
        <v>54</v>
      </c>
      <c r="R170" s="15" t="s">
        <v>2936</v>
      </c>
      <c r="S170" s="15" t="s">
        <v>2937</v>
      </c>
      <c r="T170" s="17" t="s">
        <v>57</v>
      </c>
      <c r="U170" s="18" t="s">
        <v>58</v>
      </c>
      <c r="V170" s="14" t="s">
        <v>2938</v>
      </c>
      <c r="W170" s="14" t="s">
        <v>2939</v>
      </c>
      <c r="X170" s="14" t="s">
        <v>2940</v>
      </c>
      <c r="Y170" s="17" t="s">
        <v>2941</v>
      </c>
      <c r="Z170" s="19" t="s">
        <v>2942</v>
      </c>
      <c r="AA170" s="27">
        <v>602281613</v>
      </c>
      <c r="AB170" s="19" t="s">
        <v>2943</v>
      </c>
      <c r="AC170" s="20" t="s">
        <v>2944</v>
      </c>
      <c r="AD170" s="20" t="s">
        <v>2945</v>
      </c>
      <c r="AE170" s="20" t="s">
        <v>2941</v>
      </c>
      <c r="AF170" s="22"/>
      <c r="AG170" s="20" t="s">
        <v>2942</v>
      </c>
      <c r="AH170" s="21">
        <v>602281613</v>
      </c>
      <c r="AI170" s="20" t="s">
        <v>2943</v>
      </c>
    </row>
    <row r="171" spans="1:35" s="48" customFormat="1" ht="30" customHeight="1" x14ac:dyDescent="0.25">
      <c r="A171" s="13">
        <v>16355474</v>
      </c>
      <c r="B171" s="32" t="s">
        <v>2946</v>
      </c>
      <c r="C171" s="14" t="s">
        <v>2947</v>
      </c>
      <c r="D171" s="14" t="s">
        <v>2948</v>
      </c>
      <c r="E171" s="15" t="s">
        <v>2949</v>
      </c>
      <c r="F171" s="15" t="s">
        <v>2950</v>
      </c>
      <c r="G171" s="15" t="s">
        <v>2951</v>
      </c>
      <c r="H171" s="15" t="s">
        <v>2952</v>
      </c>
      <c r="I171" s="16">
        <v>136</v>
      </c>
      <c r="J171" s="16">
        <v>1</v>
      </c>
      <c r="K171" s="15" t="s">
        <v>520</v>
      </c>
      <c r="L171" s="15" t="s">
        <v>2953</v>
      </c>
      <c r="M171" s="15" t="s">
        <v>2954</v>
      </c>
      <c r="N171" s="15" t="s">
        <v>51</v>
      </c>
      <c r="O171" s="15" t="s">
        <v>2955</v>
      </c>
      <c r="P171" s="15" t="s">
        <v>2956</v>
      </c>
      <c r="Q171" s="15" t="s">
        <v>54</v>
      </c>
      <c r="R171" s="15" t="s">
        <v>2957</v>
      </c>
      <c r="S171" s="15" t="s">
        <v>2937</v>
      </c>
      <c r="T171" s="17" t="s">
        <v>57</v>
      </c>
      <c r="U171" s="18" t="s">
        <v>58</v>
      </c>
      <c r="V171" s="14" t="s">
        <v>2958</v>
      </c>
      <c r="W171" s="14" t="s">
        <v>2959</v>
      </c>
      <c r="X171" s="14" t="s">
        <v>2960</v>
      </c>
      <c r="Y171" s="17" t="s">
        <v>2961</v>
      </c>
      <c r="Z171" s="19"/>
      <c r="AA171" s="19"/>
      <c r="AB171" s="19"/>
      <c r="AC171" s="20" t="s">
        <v>2962</v>
      </c>
      <c r="AD171" s="20" t="s">
        <v>2963</v>
      </c>
      <c r="AE171" s="20" t="s">
        <v>2964</v>
      </c>
      <c r="AF171" s="22"/>
      <c r="AG171" s="20" t="s">
        <v>2965</v>
      </c>
      <c r="AH171" s="21">
        <v>724191110</v>
      </c>
      <c r="AI171" s="20" t="s">
        <v>2966</v>
      </c>
    </row>
    <row r="172" spans="1:35" s="48" customFormat="1" ht="30" customHeight="1" x14ac:dyDescent="0.25">
      <c r="A172" s="13">
        <v>70849510</v>
      </c>
      <c r="B172" s="32" t="s">
        <v>2967</v>
      </c>
      <c r="C172" s="14" t="s">
        <v>68</v>
      </c>
      <c r="D172" s="14" t="s">
        <v>2968</v>
      </c>
      <c r="E172" s="15" t="s">
        <v>2969</v>
      </c>
      <c r="F172" s="15" t="s">
        <v>2970</v>
      </c>
      <c r="G172" s="15" t="s">
        <v>2951</v>
      </c>
      <c r="H172" s="15" t="s">
        <v>678</v>
      </c>
      <c r="I172" s="16">
        <v>684</v>
      </c>
      <c r="J172" s="16">
        <v>4</v>
      </c>
      <c r="K172" s="15" t="s">
        <v>48</v>
      </c>
      <c r="L172" s="15" t="s">
        <v>2971</v>
      </c>
      <c r="M172" s="15" t="s">
        <v>2972</v>
      </c>
      <c r="N172" s="15" t="s">
        <v>51</v>
      </c>
      <c r="O172" s="15" t="s">
        <v>2973</v>
      </c>
      <c r="P172" s="15" t="s">
        <v>2974</v>
      </c>
      <c r="Q172" s="15" t="s">
        <v>54</v>
      </c>
      <c r="R172" s="15" t="s">
        <v>2975</v>
      </c>
      <c r="S172" s="15" t="s">
        <v>2937</v>
      </c>
      <c r="T172" s="17" t="s">
        <v>57</v>
      </c>
      <c r="U172" s="18" t="s">
        <v>58</v>
      </c>
      <c r="V172" s="14" t="s">
        <v>2976</v>
      </c>
      <c r="W172" s="14"/>
      <c r="X172" s="14" t="s">
        <v>2977</v>
      </c>
      <c r="Y172" s="17" t="s">
        <v>2977</v>
      </c>
      <c r="Z172" s="19" t="s">
        <v>2978</v>
      </c>
      <c r="AA172" s="27">
        <v>604485592</v>
      </c>
      <c r="AB172" s="19"/>
      <c r="AC172" s="20" t="s">
        <v>2978</v>
      </c>
      <c r="AD172" s="21">
        <v>604485592</v>
      </c>
      <c r="AE172" s="20"/>
      <c r="AF172" s="22"/>
      <c r="AG172" s="20" t="s">
        <v>2978</v>
      </c>
      <c r="AH172" s="21">
        <v>604485592</v>
      </c>
      <c r="AI172" s="20"/>
    </row>
    <row r="173" spans="1:35" s="48" customFormat="1" ht="30" customHeight="1" x14ac:dyDescent="0.25">
      <c r="A173" s="13">
        <v>70839034</v>
      </c>
      <c r="B173" s="32" t="s">
        <v>2979</v>
      </c>
      <c r="C173" s="14" t="s">
        <v>68</v>
      </c>
      <c r="D173" s="14" t="s">
        <v>2980</v>
      </c>
      <c r="E173" s="15" t="s">
        <v>2981</v>
      </c>
      <c r="F173" s="15" t="s">
        <v>2982</v>
      </c>
      <c r="G173" s="15" t="s">
        <v>2951</v>
      </c>
      <c r="H173" s="15" t="s">
        <v>2983</v>
      </c>
      <c r="I173" s="16">
        <v>999</v>
      </c>
      <c r="J173" s="16">
        <v>24</v>
      </c>
      <c r="K173" s="15" t="s">
        <v>155</v>
      </c>
      <c r="L173" s="15" t="s">
        <v>2984</v>
      </c>
      <c r="M173" s="15" t="s">
        <v>2985</v>
      </c>
      <c r="N173" s="15" t="s">
        <v>122</v>
      </c>
      <c r="O173" s="15" t="s">
        <v>2986</v>
      </c>
      <c r="P173" s="15" t="s">
        <v>2987</v>
      </c>
      <c r="Q173" s="15" t="s">
        <v>125</v>
      </c>
      <c r="R173" s="15" t="s">
        <v>2988</v>
      </c>
      <c r="S173" s="15" t="s">
        <v>2937</v>
      </c>
      <c r="T173" s="17" t="s">
        <v>57</v>
      </c>
      <c r="U173" s="18" t="s">
        <v>58</v>
      </c>
      <c r="V173" s="26">
        <v>519412659</v>
      </c>
      <c r="W173" s="14" t="s">
        <v>2989</v>
      </c>
      <c r="X173" s="39" t="s">
        <v>2990</v>
      </c>
      <c r="Y173" s="42" t="s">
        <v>2989</v>
      </c>
      <c r="Z173" s="19" t="s">
        <v>2991</v>
      </c>
      <c r="AA173" s="27">
        <v>519412659</v>
      </c>
      <c r="AB173" s="19" t="s">
        <v>2989</v>
      </c>
      <c r="AC173" s="20" t="s">
        <v>2992</v>
      </c>
      <c r="AD173" s="21">
        <v>519413979</v>
      </c>
      <c r="AE173" s="20" t="s">
        <v>2989</v>
      </c>
      <c r="AF173" s="22"/>
      <c r="AG173" s="20" t="s">
        <v>2991</v>
      </c>
      <c r="AH173" s="21">
        <v>519412659</v>
      </c>
      <c r="AI173" s="20" t="s">
        <v>2989</v>
      </c>
    </row>
    <row r="174" spans="1:35" s="48" customFormat="1" ht="30" customHeight="1" x14ac:dyDescent="0.25">
      <c r="A174" s="13">
        <v>46937102</v>
      </c>
      <c r="B174" s="44" t="s">
        <v>2993</v>
      </c>
      <c r="C174" s="29" t="s">
        <v>68</v>
      </c>
      <c r="D174" s="29" t="s">
        <v>2994</v>
      </c>
      <c r="E174" s="15" t="s">
        <v>2995</v>
      </c>
      <c r="F174" s="15" t="s">
        <v>2996</v>
      </c>
      <c r="G174" s="15" t="s">
        <v>2997</v>
      </c>
      <c r="H174" s="15" t="s">
        <v>2998</v>
      </c>
      <c r="I174" s="16">
        <v>4037</v>
      </c>
      <c r="J174" s="16">
        <v>11</v>
      </c>
      <c r="K174" s="15" t="s">
        <v>48</v>
      </c>
      <c r="L174" s="15" t="s">
        <v>2999</v>
      </c>
      <c r="M174" s="15" t="s">
        <v>3000</v>
      </c>
      <c r="N174" s="15" t="s">
        <v>51</v>
      </c>
      <c r="O174" s="15" t="s">
        <v>3001</v>
      </c>
      <c r="P174" s="15" t="s">
        <v>3002</v>
      </c>
      <c r="Q174" s="15" t="s">
        <v>54</v>
      </c>
      <c r="R174" s="15" t="s">
        <v>3003</v>
      </c>
      <c r="S174" s="15" t="s">
        <v>3004</v>
      </c>
      <c r="T174" s="17" t="s">
        <v>177</v>
      </c>
      <c r="U174" s="30" t="s">
        <v>3005</v>
      </c>
      <c r="V174" s="58" t="s">
        <v>3006</v>
      </c>
      <c r="W174" s="14" t="s">
        <v>3007</v>
      </c>
      <c r="X174" s="39" t="s">
        <v>3008</v>
      </c>
      <c r="Y174" s="14" t="s">
        <v>3009</v>
      </c>
      <c r="Z174" s="19"/>
      <c r="AA174" s="19"/>
      <c r="AB174" s="19"/>
      <c r="AC174" s="20" t="s">
        <v>3010</v>
      </c>
      <c r="AD174" s="21">
        <v>518399934</v>
      </c>
      <c r="AE174" s="20" t="s">
        <v>3011</v>
      </c>
      <c r="AF174" s="22"/>
      <c r="AG174" s="20" t="s">
        <v>3012</v>
      </c>
      <c r="AH174" s="21">
        <v>518399939</v>
      </c>
      <c r="AI174" s="20" t="s">
        <v>3013</v>
      </c>
    </row>
    <row r="175" spans="1:35" s="48" customFormat="1" ht="30" customHeight="1" x14ac:dyDescent="0.25">
      <c r="A175" s="13">
        <v>62076060</v>
      </c>
      <c r="B175" s="32" t="s">
        <v>3014</v>
      </c>
      <c r="C175" s="14" t="s">
        <v>68</v>
      </c>
      <c r="D175" s="14" t="s">
        <v>3015</v>
      </c>
      <c r="E175" s="15" t="s">
        <v>3016</v>
      </c>
      <c r="F175" s="15" t="s">
        <v>3017</v>
      </c>
      <c r="G175" s="15" t="s">
        <v>2606</v>
      </c>
      <c r="H175" s="15" t="s">
        <v>2696</v>
      </c>
      <c r="I175" s="16">
        <v>2304</v>
      </c>
      <c r="J175" s="16">
        <v>17</v>
      </c>
      <c r="K175" s="15" t="s">
        <v>1297</v>
      </c>
      <c r="L175" s="15" t="s">
        <v>3018</v>
      </c>
      <c r="M175" s="15" t="s">
        <v>3019</v>
      </c>
      <c r="N175" s="15" t="s">
        <v>122</v>
      </c>
      <c r="O175" s="15" t="s">
        <v>3020</v>
      </c>
      <c r="P175" s="15" t="s">
        <v>3021</v>
      </c>
      <c r="Q175" s="15" t="s">
        <v>125</v>
      </c>
      <c r="R175" s="15" t="s">
        <v>3022</v>
      </c>
      <c r="S175" s="15" t="s">
        <v>2613</v>
      </c>
      <c r="T175" s="17" t="s">
        <v>57</v>
      </c>
      <c r="U175" s="18" t="s">
        <v>58</v>
      </c>
      <c r="V175" s="26">
        <v>516410631</v>
      </c>
      <c r="W175" s="14"/>
      <c r="X175" s="14" t="s">
        <v>3023</v>
      </c>
      <c r="Y175" s="17" t="s">
        <v>3024</v>
      </c>
      <c r="Z175" s="19"/>
      <c r="AA175" s="19"/>
      <c r="AB175" s="19"/>
      <c r="AC175" s="20" t="s">
        <v>3025</v>
      </c>
      <c r="AD175" s="21">
        <v>516410630</v>
      </c>
      <c r="AE175" s="20" t="s">
        <v>3026</v>
      </c>
      <c r="AF175" s="22"/>
      <c r="AG175" s="20" t="s">
        <v>3027</v>
      </c>
      <c r="AH175" s="21">
        <v>516410633</v>
      </c>
      <c r="AI175" s="20" t="s">
        <v>3028</v>
      </c>
    </row>
    <row r="176" spans="1:35" s="48" customFormat="1" ht="30" customHeight="1" x14ac:dyDescent="0.25">
      <c r="A176" s="13">
        <v>70851212</v>
      </c>
      <c r="B176" s="32" t="s">
        <v>3029</v>
      </c>
      <c r="C176" s="14" t="s">
        <v>68</v>
      </c>
      <c r="D176" s="14" t="s">
        <v>3030</v>
      </c>
      <c r="E176" s="15" t="s">
        <v>3031</v>
      </c>
      <c r="F176" s="15" t="s">
        <v>3032</v>
      </c>
      <c r="G176" s="15" t="s">
        <v>3033</v>
      </c>
      <c r="H176" s="15" t="s">
        <v>2022</v>
      </c>
      <c r="I176" s="16">
        <v>462</v>
      </c>
      <c r="J176" s="16"/>
      <c r="K176" s="15" t="s">
        <v>520</v>
      </c>
      <c r="L176" s="15" t="s">
        <v>3034</v>
      </c>
      <c r="M176" s="15" t="s">
        <v>3035</v>
      </c>
      <c r="N176" s="15" t="s">
        <v>122</v>
      </c>
      <c r="O176" s="15" t="s">
        <v>3036</v>
      </c>
      <c r="P176" s="15" t="s">
        <v>3037</v>
      </c>
      <c r="Q176" s="15" t="s">
        <v>125</v>
      </c>
      <c r="R176" s="15" t="s">
        <v>3038</v>
      </c>
      <c r="S176" s="15" t="s">
        <v>3039</v>
      </c>
      <c r="T176" s="17" t="s">
        <v>57</v>
      </c>
      <c r="U176" s="18" t="s">
        <v>58</v>
      </c>
      <c r="V176" s="14" t="s">
        <v>3040</v>
      </c>
      <c r="W176" s="14" t="s">
        <v>3041</v>
      </c>
      <c r="X176" s="14" t="s">
        <v>3042</v>
      </c>
      <c r="Y176" s="17" t="s">
        <v>3043</v>
      </c>
      <c r="Z176" s="19"/>
      <c r="AA176" s="19"/>
      <c r="AB176" s="19"/>
      <c r="AC176" s="20" t="s">
        <v>3044</v>
      </c>
      <c r="AD176" s="21">
        <v>519424257</v>
      </c>
      <c r="AE176" s="20" t="s">
        <v>3045</v>
      </c>
      <c r="AF176" s="22"/>
      <c r="AG176" s="20" t="s">
        <v>3044</v>
      </c>
      <c r="AH176" s="21">
        <v>519424257</v>
      </c>
      <c r="AI176" s="20" t="s">
        <v>3045</v>
      </c>
    </row>
    <row r="177" spans="1:35" s="48" customFormat="1" ht="30" customHeight="1" x14ac:dyDescent="0.25">
      <c r="A177" s="13">
        <v>60680300</v>
      </c>
      <c r="B177" s="32" t="s">
        <v>3046</v>
      </c>
      <c r="C177" s="14" t="s">
        <v>3047</v>
      </c>
      <c r="D177" s="14" t="s">
        <v>3048</v>
      </c>
      <c r="E177" s="15" t="s">
        <v>3049</v>
      </c>
      <c r="F177" s="15" t="s">
        <v>3050</v>
      </c>
      <c r="G177" s="15" t="s">
        <v>3033</v>
      </c>
      <c r="H177" s="15" t="s">
        <v>3051</v>
      </c>
      <c r="I177" s="16">
        <v>131</v>
      </c>
      <c r="J177" s="16"/>
      <c r="K177" s="15" t="s">
        <v>520</v>
      </c>
      <c r="L177" s="15" t="s">
        <v>3052</v>
      </c>
      <c r="M177" s="15" t="s">
        <v>3053</v>
      </c>
      <c r="N177" s="15" t="s">
        <v>122</v>
      </c>
      <c r="O177" s="15" t="s">
        <v>3054</v>
      </c>
      <c r="P177" s="15" t="s">
        <v>3055</v>
      </c>
      <c r="Q177" s="15" t="s">
        <v>125</v>
      </c>
      <c r="R177" s="15" t="s">
        <v>3056</v>
      </c>
      <c r="S177" s="15" t="s">
        <v>3057</v>
      </c>
      <c r="T177" s="17" t="s">
        <v>57</v>
      </c>
      <c r="U177" s="18" t="s">
        <v>58</v>
      </c>
      <c r="V177" s="26">
        <v>519424829</v>
      </c>
      <c r="W177" s="14"/>
      <c r="X177" s="14" t="s">
        <v>3058</v>
      </c>
      <c r="Y177" s="17" t="s">
        <v>3058</v>
      </c>
      <c r="Z177" s="19"/>
      <c r="AA177" s="19"/>
      <c r="AB177" s="19"/>
      <c r="AC177" s="20" t="s">
        <v>3059</v>
      </c>
      <c r="AD177" s="21">
        <v>519424829</v>
      </c>
      <c r="AE177" s="20" t="s">
        <v>3058</v>
      </c>
      <c r="AF177" s="22"/>
      <c r="AG177" s="20" t="s">
        <v>3060</v>
      </c>
      <c r="AH177" s="21">
        <v>519424829</v>
      </c>
      <c r="AI177" s="20" t="s">
        <v>3058</v>
      </c>
    </row>
    <row r="178" spans="1:35" s="48" customFormat="1" ht="30" customHeight="1" x14ac:dyDescent="0.25">
      <c r="A178" s="13">
        <v>70841675</v>
      </c>
      <c r="B178" s="32" t="s">
        <v>3061</v>
      </c>
      <c r="C178" s="14" t="s">
        <v>68</v>
      </c>
      <c r="D178" s="14" t="s">
        <v>3062</v>
      </c>
      <c r="E178" s="15" t="s">
        <v>3063</v>
      </c>
      <c r="F178" s="15" t="s">
        <v>3064</v>
      </c>
      <c r="G178" s="15" t="s">
        <v>3065</v>
      </c>
      <c r="H178" s="15" t="s">
        <v>2022</v>
      </c>
      <c r="I178" s="16">
        <v>139</v>
      </c>
      <c r="J178" s="16"/>
      <c r="K178" s="15" t="s">
        <v>48</v>
      </c>
      <c r="L178" s="15" t="s">
        <v>3066</v>
      </c>
      <c r="M178" s="15" t="s">
        <v>3067</v>
      </c>
      <c r="N178" s="15" t="s">
        <v>122</v>
      </c>
      <c r="O178" s="15" t="s">
        <v>3068</v>
      </c>
      <c r="P178" s="15" t="s">
        <v>3069</v>
      </c>
      <c r="Q178" s="15" t="s">
        <v>125</v>
      </c>
      <c r="R178" s="15" t="s">
        <v>3070</v>
      </c>
      <c r="S178" s="15" t="s">
        <v>3071</v>
      </c>
      <c r="T178" s="17" t="s">
        <v>57</v>
      </c>
      <c r="U178" s="18" t="s">
        <v>58</v>
      </c>
      <c r="V178" s="14" t="s">
        <v>3072</v>
      </c>
      <c r="W178" s="14"/>
      <c r="X178" s="14" t="s">
        <v>3073</v>
      </c>
      <c r="Y178" s="14" t="s">
        <v>3073</v>
      </c>
      <c r="Z178" s="19"/>
      <c r="AA178" s="19"/>
      <c r="AB178" s="19"/>
      <c r="AC178" s="20" t="s">
        <v>3074</v>
      </c>
      <c r="AD178" s="21">
        <v>727809418</v>
      </c>
      <c r="AE178" s="20" t="s">
        <v>3073</v>
      </c>
      <c r="AF178" s="22"/>
      <c r="AG178" s="20"/>
      <c r="AH178" s="20"/>
      <c r="AI178" s="20"/>
    </row>
    <row r="179" spans="1:35" s="48" customFormat="1" ht="30" customHeight="1" x14ac:dyDescent="0.25">
      <c r="A179" s="13">
        <v>55166</v>
      </c>
      <c r="B179" s="32" t="s">
        <v>3075</v>
      </c>
      <c r="C179" s="14" t="s">
        <v>3076</v>
      </c>
      <c r="D179" s="14" t="s">
        <v>3077</v>
      </c>
      <c r="E179" s="15" t="s">
        <v>3078</v>
      </c>
      <c r="F179" s="15" t="s">
        <v>3079</v>
      </c>
      <c r="G179" s="15" t="s">
        <v>3065</v>
      </c>
      <c r="H179" s="15" t="s">
        <v>3080</v>
      </c>
      <c r="I179" s="16">
        <v>127</v>
      </c>
      <c r="J179" s="16"/>
      <c r="K179" s="15" t="s">
        <v>48</v>
      </c>
      <c r="L179" s="15" t="s">
        <v>3081</v>
      </c>
      <c r="M179" s="15" t="s">
        <v>3082</v>
      </c>
      <c r="N179" s="15" t="s">
        <v>51</v>
      </c>
      <c r="O179" s="15" t="s">
        <v>3083</v>
      </c>
      <c r="P179" s="15" t="s">
        <v>3084</v>
      </c>
      <c r="Q179" s="15" t="s">
        <v>54</v>
      </c>
      <c r="R179" s="15" t="s">
        <v>3085</v>
      </c>
      <c r="S179" s="15" t="s">
        <v>3071</v>
      </c>
      <c r="T179" s="17" t="s">
        <v>57</v>
      </c>
      <c r="U179" s="18" t="s">
        <v>58</v>
      </c>
      <c r="V179" s="14" t="s">
        <v>3086</v>
      </c>
      <c r="W179" s="14"/>
      <c r="X179" s="14" t="s">
        <v>3087</v>
      </c>
      <c r="Y179" s="14" t="s">
        <v>3088</v>
      </c>
      <c r="Z179" s="19"/>
      <c r="AA179" s="19"/>
      <c r="AB179" s="19"/>
      <c r="AC179" s="20" t="s">
        <v>3089</v>
      </c>
      <c r="AD179" s="20" t="s">
        <v>3090</v>
      </c>
      <c r="AE179" s="20" t="s">
        <v>3091</v>
      </c>
      <c r="AF179" s="22"/>
      <c r="AG179" s="20" t="s">
        <v>3092</v>
      </c>
      <c r="AH179" s="21" t="s">
        <v>3093</v>
      </c>
      <c r="AI179" s="20" t="s">
        <v>3094</v>
      </c>
    </row>
    <row r="180" spans="1:35" s="48" customFormat="1" ht="30" customHeight="1" x14ac:dyDescent="0.25">
      <c r="A180" s="13">
        <v>49438875</v>
      </c>
      <c r="B180" s="32" t="s">
        <v>3095</v>
      </c>
      <c r="C180" s="14" t="s">
        <v>68</v>
      </c>
      <c r="D180" s="14" t="s">
        <v>3096</v>
      </c>
      <c r="E180" s="15" t="s">
        <v>3097</v>
      </c>
      <c r="F180" s="15" t="s">
        <v>3098</v>
      </c>
      <c r="G180" s="15" t="s">
        <v>3065</v>
      </c>
      <c r="H180" s="15" t="s">
        <v>139</v>
      </c>
      <c r="I180" s="16">
        <v>168</v>
      </c>
      <c r="J180" s="16"/>
      <c r="K180" s="15" t="s">
        <v>48</v>
      </c>
      <c r="L180" s="15" t="s">
        <v>3099</v>
      </c>
      <c r="M180" s="15" t="s">
        <v>3100</v>
      </c>
      <c r="N180" s="15" t="s">
        <v>122</v>
      </c>
      <c r="O180" s="15" t="s">
        <v>3101</v>
      </c>
      <c r="P180" s="15" t="s">
        <v>3102</v>
      </c>
      <c r="Q180" s="15" t="s">
        <v>125</v>
      </c>
      <c r="R180" s="15" t="s">
        <v>3103</v>
      </c>
      <c r="S180" s="15" t="s">
        <v>3071</v>
      </c>
      <c r="T180" s="17" t="s">
        <v>57</v>
      </c>
      <c r="U180" s="18" t="s">
        <v>58</v>
      </c>
      <c r="V180" s="14" t="s">
        <v>3104</v>
      </c>
      <c r="W180" s="14"/>
      <c r="X180" s="14" t="s">
        <v>3105</v>
      </c>
      <c r="Y180" s="17" t="s">
        <v>3106</v>
      </c>
      <c r="Z180" s="19" t="s">
        <v>3107</v>
      </c>
      <c r="AA180" s="27">
        <v>515322234</v>
      </c>
      <c r="AB180" s="19" t="s">
        <v>3106</v>
      </c>
      <c r="AC180" s="20" t="s">
        <v>3108</v>
      </c>
      <c r="AD180" s="21">
        <v>515322234</v>
      </c>
      <c r="AE180" s="20" t="s">
        <v>3106</v>
      </c>
      <c r="AF180" s="22"/>
      <c r="AG180" s="20" t="s">
        <v>3108</v>
      </c>
      <c r="AH180" s="21">
        <v>515322234</v>
      </c>
      <c r="AI180" s="20" t="s">
        <v>3106</v>
      </c>
    </row>
    <row r="181" spans="1:35" s="48" customFormat="1" ht="30" customHeight="1" x14ac:dyDescent="0.25">
      <c r="A181" s="13">
        <v>44946805</v>
      </c>
      <c r="B181" s="32" t="s">
        <v>3109</v>
      </c>
      <c r="C181" s="14" t="s">
        <v>68</v>
      </c>
      <c r="D181" s="14" t="s">
        <v>3110</v>
      </c>
      <c r="E181" s="15" t="s">
        <v>3111</v>
      </c>
      <c r="F181" s="15" t="s">
        <v>3112</v>
      </c>
      <c r="G181" s="15" t="s">
        <v>3113</v>
      </c>
      <c r="H181" s="15" t="s">
        <v>1111</v>
      </c>
      <c r="I181" s="16">
        <v>1607</v>
      </c>
      <c r="J181" s="16" t="s">
        <v>3114</v>
      </c>
      <c r="K181" s="15" t="s">
        <v>48</v>
      </c>
      <c r="L181" s="15" t="s">
        <v>3115</v>
      </c>
      <c r="M181" s="15" t="s">
        <v>3116</v>
      </c>
      <c r="N181" s="15" t="s">
        <v>122</v>
      </c>
      <c r="O181" s="15" t="s">
        <v>3117</v>
      </c>
      <c r="P181" s="15" t="s">
        <v>3118</v>
      </c>
      <c r="Q181" s="15" t="s">
        <v>125</v>
      </c>
      <c r="R181" s="15" t="s">
        <v>3119</v>
      </c>
      <c r="S181" s="15" t="s">
        <v>3120</v>
      </c>
      <c r="T181" s="17" t="s">
        <v>57</v>
      </c>
      <c r="U181" s="18" t="s">
        <v>58</v>
      </c>
      <c r="V181" s="26" t="s">
        <v>3121</v>
      </c>
      <c r="W181" s="14"/>
      <c r="X181" s="14" t="s">
        <v>3122</v>
      </c>
      <c r="Y181" s="17" t="s">
        <v>3122</v>
      </c>
      <c r="Z181" s="19" t="s">
        <v>3123</v>
      </c>
      <c r="AA181" s="27">
        <v>739349351</v>
      </c>
      <c r="AB181" s="19" t="s">
        <v>3122</v>
      </c>
      <c r="AC181" s="20" t="s">
        <v>3124</v>
      </c>
      <c r="AD181" s="20" t="s">
        <v>3125</v>
      </c>
      <c r="AE181" s="20" t="s">
        <v>3122</v>
      </c>
      <c r="AF181" s="22"/>
      <c r="AG181" s="20"/>
      <c r="AH181" s="20"/>
      <c r="AI181" s="20"/>
    </row>
    <row r="182" spans="1:35" s="48" customFormat="1" ht="30" customHeight="1" x14ac:dyDescent="0.25">
      <c r="A182" s="13">
        <v>44946902</v>
      </c>
      <c r="B182" s="46" t="s">
        <v>3126</v>
      </c>
      <c r="C182" s="59" t="s">
        <v>3127</v>
      </c>
      <c r="D182" s="14" t="s">
        <v>3128</v>
      </c>
      <c r="E182" s="15" t="s">
        <v>3129</v>
      </c>
      <c r="F182" s="15" t="s">
        <v>3130</v>
      </c>
      <c r="G182" s="15" t="s">
        <v>3113</v>
      </c>
      <c r="H182" s="15" t="s">
        <v>3131</v>
      </c>
      <c r="I182" s="16">
        <v>619</v>
      </c>
      <c r="J182" s="16">
        <v>2</v>
      </c>
      <c r="K182" s="15" t="s">
        <v>48</v>
      </c>
      <c r="L182" s="15" t="s">
        <v>3132</v>
      </c>
      <c r="M182" s="15" t="s">
        <v>3133</v>
      </c>
      <c r="N182" s="15" t="s">
        <v>122</v>
      </c>
      <c r="O182" s="15" t="s">
        <v>3134</v>
      </c>
      <c r="P182" s="15" t="s">
        <v>3135</v>
      </c>
      <c r="Q182" s="15" t="s">
        <v>125</v>
      </c>
      <c r="R182" s="15" t="s">
        <v>3136</v>
      </c>
      <c r="S182" s="15" t="s">
        <v>3120</v>
      </c>
      <c r="T182" s="17" t="s">
        <v>57</v>
      </c>
      <c r="U182" s="18" t="s">
        <v>58</v>
      </c>
      <c r="V182" s="14" t="s">
        <v>3137</v>
      </c>
      <c r="W182" s="14" t="s">
        <v>3138</v>
      </c>
      <c r="X182" s="14" t="s">
        <v>3139</v>
      </c>
      <c r="Y182" s="17" t="s">
        <v>3140</v>
      </c>
      <c r="Z182" s="19"/>
      <c r="AA182" s="19"/>
      <c r="AB182" s="19"/>
      <c r="AC182" s="20" t="s">
        <v>3141</v>
      </c>
      <c r="AD182" s="21">
        <v>546437119</v>
      </c>
      <c r="AE182" s="20" t="s">
        <v>3142</v>
      </c>
      <c r="AF182" s="22"/>
      <c r="AG182" s="20" t="s">
        <v>3141</v>
      </c>
      <c r="AH182" s="21">
        <v>546437119</v>
      </c>
      <c r="AI182" s="20" t="s">
        <v>3142</v>
      </c>
    </row>
    <row r="183" spans="1:35" s="48" customFormat="1" ht="30" customHeight="1" x14ac:dyDescent="0.25">
      <c r="A183" s="13">
        <v>225827</v>
      </c>
      <c r="B183" s="49" t="s">
        <v>3143</v>
      </c>
      <c r="C183" s="33" t="s">
        <v>3144</v>
      </c>
      <c r="D183" s="29" t="s">
        <v>3145</v>
      </c>
      <c r="E183" s="15" t="s">
        <v>3146</v>
      </c>
      <c r="F183" s="15" t="s">
        <v>3147</v>
      </c>
      <c r="G183" s="15" t="s">
        <v>3113</v>
      </c>
      <c r="H183" s="15" t="s">
        <v>3148</v>
      </c>
      <c r="I183" s="16"/>
      <c r="J183" s="16">
        <v>16</v>
      </c>
      <c r="K183" s="15" t="s">
        <v>48</v>
      </c>
      <c r="L183" s="15" t="s">
        <v>3149</v>
      </c>
      <c r="M183" s="15" t="s">
        <v>3150</v>
      </c>
      <c r="N183" s="15" t="s">
        <v>51</v>
      </c>
      <c r="O183" s="15" t="s">
        <v>3151</v>
      </c>
      <c r="P183" s="15" t="s">
        <v>3152</v>
      </c>
      <c r="Q183" s="15" t="s">
        <v>54</v>
      </c>
      <c r="R183" s="15" t="s">
        <v>3153</v>
      </c>
      <c r="S183" s="15" t="s">
        <v>3120</v>
      </c>
      <c r="T183" s="17" t="s">
        <v>272</v>
      </c>
      <c r="U183" s="30" t="s">
        <v>3154</v>
      </c>
      <c r="V183" s="14" t="s">
        <v>3155</v>
      </c>
      <c r="W183" s="14"/>
      <c r="X183" s="14" t="s">
        <v>3156</v>
      </c>
      <c r="Y183" s="17" t="s">
        <v>3157</v>
      </c>
      <c r="Z183" s="19"/>
      <c r="AA183" s="19"/>
      <c r="AB183" s="19"/>
      <c r="AC183" s="20" t="s">
        <v>3158</v>
      </c>
      <c r="AD183" s="21">
        <v>546439658</v>
      </c>
      <c r="AE183" s="20" t="s">
        <v>3159</v>
      </c>
      <c r="AF183" s="22"/>
      <c r="AG183" s="20" t="s">
        <v>3160</v>
      </c>
      <c r="AH183" s="21">
        <v>546439527</v>
      </c>
      <c r="AI183" s="20" t="s">
        <v>3161</v>
      </c>
    </row>
    <row r="184" spans="1:35" s="48" customFormat="1" ht="30" customHeight="1" x14ac:dyDescent="0.25">
      <c r="A184" s="13">
        <v>70840661</v>
      </c>
      <c r="B184" s="32" t="s">
        <v>3162</v>
      </c>
      <c r="C184" s="14" t="s">
        <v>68</v>
      </c>
      <c r="D184" s="14" t="s">
        <v>3163</v>
      </c>
      <c r="E184" s="15" t="s">
        <v>3164</v>
      </c>
      <c r="F184" s="15" t="s">
        <v>3165</v>
      </c>
      <c r="G184" s="15" t="s">
        <v>3113</v>
      </c>
      <c r="H184" s="15" t="s">
        <v>3148</v>
      </c>
      <c r="I184" s="16">
        <v>484</v>
      </c>
      <c r="J184" s="16">
        <v>42</v>
      </c>
      <c r="K184" s="15" t="s">
        <v>3166</v>
      </c>
      <c r="L184" s="15" t="s">
        <v>3167</v>
      </c>
      <c r="M184" s="15" t="s">
        <v>3168</v>
      </c>
      <c r="N184" s="15" t="s">
        <v>122</v>
      </c>
      <c r="O184" s="15" t="s">
        <v>3169</v>
      </c>
      <c r="P184" s="15" t="s">
        <v>3170</v>
      </c>
      <c r="Q184" s="15" t="s">
        <v>125</v>
      </c>
      <c r="R184" s="15" t="s">
        <v>3171</v>
      </c>
      <c r="S184" s="15" t="s">
        <v>3120</v>
      </c>
      <c r="T184" s="17" t="s">
        <v>57</v>
      </c>
      <c r="U184" s="18" t="s">
        <v>58</v>
      </c>
      <c r="V184" s="26" t="s">
        <v>3172</v>
      </c>
      <c r="W184" s="14" t="s">
        <v>3173</v>
      </c>
      <c r="X184" s="14" t="s">
        <v>3174</v>
      </c>
      <c r="Y184" s="17" t="s">
        <v>3175</v>
      </c>
      <c r="Z184" s="19"/>
      <c r="AA184" s="19"/>
      <c r="AB184" s="19"/>
      <c r="AC184" s="20"/>
      <c r="AD184" s="21">
        <v>546451931</v>
      </c>
      <c r="AE184" s="20" t="s">
        <v>3176</v>
      </c>
      <c r="AF184" s="22">
        <v>0</v>
      </c>
      <c r="AG184" s="20" t="s">
        <v>3177</v>
      </c>
      <c r="AH184" s="21">
        <v>546451931</v>
      </c>
      <c r="AI184" s="20"/>
    </row>
    <row r="185" spans="1:35" s="48" customFormat="1" ht="30" customHeight="1" x14ac:dyDescent="0.25">
      <c r="A185" s="13">
        <v>66596769</v>
      </c>
      <c r="B185" s="32" t="s">
        <v>3178</v>
      </c>
      <c r="C185" s="14" t="s">
        <v>68</v>
      </c>
      <c r="D185" s="14" t="s">
        <v>3179</v>
      </c>
      <c r="E185" s="15" t="s">
        <v>3180</v>
      </c>
      <c r="F185" s="15" t="s">
        <v>3181</v>
      </c>
      <c r="G185" s="15" t="s">
        <v>3113</v>
      </c>
      <c r="H185" s="15" t="s">
        <v>3182</v>
      </c>
      <c r="I185" s="16">
        <v>859</v>
      </c>
      <c r="J185" s="16">
        <v>2</v>
      </c>
      <c r="K185" s="15" t="s">
        <v>48</v>
      </c>
      <c r="L185" s="15" t="s">
        <v>3183</v>
      </c>
      <c r="M185" s="15" t="s">
        <v>3184</v>
      </c>
      <c r="N185" s="15" t="s">
        <v>122</v>
      </c>
      <c r="O185" s="15" t="s">
        <v>3185</v>
      </c>
      <c r="P185" s="15" t="s">
        <v>3186</v>
      </c>
      <c r="Q185" s="15" t="s">
        <v>125</v>
      </c>
      <c r="R185" s="15" t="s">
        <v>3187</v>
      </c>
      <c r="S185" s="15" t="s">
        <v>3120</v>
      </c>
      <c r="T185" s="17" t="s">
        <v>57</v>
      </c>
      <c r="U185" s="18" t="s">
        <v>58</v>
      </c>
      <c r="V185" s="14" t="s">
        <v>3188</v>
      </c>
      <c r="W185" s="14" t="s">
        <v>3189</v>
      </c>
      <c r="X185" s="14" t="s">
        <v>3190</v>
      </c>
      <c r="Y185" s="17" t="s">
        <v>3191</v>
      </c>
      <c r="Z185" s="19"/>
      <c r="AA185" s="19"/>
      <c r="AB185" s="19"/>
      <c r="AC185" s="20" t="s">
        <v>3192</v>
      </c>
      <c r="AD185" s="21">
        <v>546451109</v>
      </c>
      <c r="AE185" s="20" t="s">
        <v>3193</v>
      </c>
      <c r="AF185" s="22"/>
      <c r="AG185" s="20" t="s">
        <v>3192</v>
      </c>
      <c r="AH185" s="21">
        <v>546451109</v>
      </c>
      <c r="AI185" s="20" t="s">
        <v>3193</v>
      </c>
    </row>
    <row r="186" spans="1:35" s="48" customFormat="1" ht="30" customHeight="1" x14ac:dyDescent="0.25">
      <c r="A186" s="13">
        <v>44946775</v>
      </c>
      <c r="B186" s="32" t="s">
        <v>3194</v>
      </c>
      <c r="C186" s="14" t="s">
        <v>68</v>
      </c>
      <c r="D186" s="14" t="s">
        <v>3195</v>
      </c>
      <c r="E186" s="15" t="s">
        <v>3196</v>
      </c>
      <c r="F186" s="15" t="s">
        <v>3197</v>
      </c>
      <c r="G186" s="15" t="s">
        <v>3198</v>
      </c>
      <c r="H186" s="15" t="s">
        <v>3199</v>
      </c>
      <c r="I186" s="16">
        <v>144</v>
      </c>
      <c r="J186" s="16">
        <v>12</v>
      </c>
      <c r="K186" s="15" t="s">
        <v>155</v>
      </c>
      <c r="L186" s="15" t="s">
        <v>3200</v>
      </c>
      <c r="M186" s="15" t="s">
        <v>3201</v>
      </c>
      <c r="N186" s="15" t="s">
        <v>122</v>
      </c>
      <c r="O186" s="15" t="s">
        <v>3202</v>
      </c>
      <c r="P186" s="15" t="s">
        <v>3203</v>
      </c>
      <c r="Q186" s="15" t="s">
        <v>125</v>
      </c>
      <c r="R186" s="15" t="s">
        <v>3204</v>
      </c>
      <c r="S186" s="15" t="s">
        <v>3205</v>
      </c>
      <c r="T186" s="17" t="s">
        <v>57</v>
      </c>
      <c r="U186" s="18" t="s">
        <v>58</v>
      </c>
      <c r="V186" s="26" t="s">
        <v>3206</v>
      </c>
      <c r="W186" s="14"/>
      <c r="X186" s="14" t="s">
        <v>3207</v>
      </c>
      <c r="Y186" s="17" t="s">
        <v>3208</v>
      </c>
      <c r="Z186" s="19" t="s">
        <v>3209</v>
      </c>
      <c r="AA186" s="27">
        <v>731155682</v>
      </c>
      <c r="AB186" s="19" t="s">
        <v>3210</v>
      </c>
      <c r="AC186" s="20" t="s">
        <v>3209</v>
      </c>
      <c r="AD186" s="21">
        <v>731155682</v>
      </c>
      <c r="AE186" s="20" t="s">
        <v>3210</v>
      </c>
      <c r="AF186" s="22"/>
      <c r="AG186" s="20" t="s">
        <v>3209</v>
      </c>
      <c r="AH186" s="21">
        <v>731155682</v>
      </c>
      <c r="AI186" s="20" t="s">
        <v>3210</v>
      </c>
    </row>
    <row r="187" spans="1:35" s="48" customFormat="1" ht="30" customHeight="1" x14ac:dyDescent="0.25">
      <c r="A187" s="13">
        <v>49461583</v>
      </c>
      <c r="B187" s="32" t="s">
        <v>3211</v>
      </c>
      <c r="C187" s="14" t="s">
        <v>68</v>
      </c>
      <c r="D187" s="14" t="s">
        <v>3212</v>
      </c>
      <c r="E187" s="15" t="s">
        <v>3213</v>
      </c>
      <c r="F187" s="15" t="s">
        <v>3214</v>
      </c>
      <c r="G187" s="15" t="s">
        <v>3215</v>
      </c>
      <c r="H187" s="15" t="s">
        <v>1335</v>
      </c>
      <c r="I187" s="16">
        <v>232</v>
      </c>
      <c r="J187" s="16"/>
      <c r="K187" s="15" t="s">
        <v>48</v>
      </c>
      <c r="L187" s="15" t="s">
        <v>3216</v>
      </c>
      <c r="M187" s="15" t="s">
        <v>3217</v>
      </c>
      <c r="N187" s="15" t="s">
        <v>122</v>
      </c>
      <c r="O187" s="15" t="s">
        <v>3218</v>
      </c>
      <c r="P187" s="15" t="s">
        <v>3219</v>
      </c>
      <c r="Q187" s="15" t="s">
        <v>125</v>
      </c>
      <c r="R187" s="15" t="s">
        <v>3220</v>
      </c>
      <c r="S187" s="15" t="s">
        <v>3221</v>
      </c>
      <c r="T187" s="17" t="s">
        <v>57</v>
      </c>
      <c r="U187" s="18" t="s">
        <v>58</v>
      </c>
      <c r="V187" s="14" t="s">
        <v>3222</v>
      </c>
      <c r="W187" s="14"/>
      <c r="X187" s="14" t="s">
        <v>3223</v>
      </c>
      <c r="Y187" s="17" t="s">
        <v>3224</v>
      </c>
      <c r="Z187" s="19"/>
      <c r="AA187" s="19"/>
      <c r="AB187" s="19"/>
      <c r="AC187" s="20" t="s">
        <v>3225</v>
      </c>
      <c r="AD187" s="21">
        <v>734333678</v>
      </c>
      <c r="AE187" s="20" t="s">
        <v>3226</v>
      </c>
      <c r="AF187" s="22"/>
      <c r="AG187" s="20"/>
      <c r="AH187" s="20"/>
      <c r="AI187" s="20"/>
    </row>
    <row r="188" spans="1:35" s="48" customFormat="1" ht="30" customHeight="1" x14ac:dyDescent="0.25">
      <c r="A188" s="13">
        <v>49459171</v>
      </c>
      <c r="B188" s="32" t="s">
        <v>3227</v>
      </c>
      <c r="C188" s="14" t="s">
        <v>68</v>
      </c>
      <c r="D188" s="14" t="s">
        <v>3228</v>
      </c>
      <c r="E188" s="15" t="s">
        <v>3229</v>
      </c>
      <c r="F188" s="15" t="s">
        <v>3230</v>
      </c>
      <c r="G188" s="15" t="s">
        <v>3215</v>
      </c>
      <c r="H188" s="15" t="s">
        <v>1916</v>
      </c>
      <c r="I188" s="16">
        <v>400</v>
      </c>
      <c r="J188" s="16"/>
      <c r="K188" s="15" t="s">
        <v>48</v>
      </c>
      <c r="L188" s="15" t="s">
        <v>3231</v>
      </c>
      <c r="M188" s="15" t="s">
        <v>3232</v>
      </c>
      <c r="N188" s="15" t="s">
        <v>51</v>
      </c>
      <c r="O188" s="15" t="s">
        <v>3233</v>
      </c>
      <c r="P188" s="15" t="s">
        <v>3234</v>
      </c>
      <c r="Q188" s="15" t="s">
        <v>54</v>
      </c>
      <c r="R188" s="15" t="s">
        <v>3235</v>
      </c>
      <c r="S188" s="15" t="s">
        <v>3221</v>
      </c>
      <c r="T188" s="17" t="s">
        <v>57</v>
      </c>
      <c r="U188" s="18" t="s">
        <v>58</v>
      </c>
      <c r="V188" s="26" t="s">
        <v>3236</v>
      </c>
      <c r="W188" s="14" t="s">
        <v>3237</v>
      </c>
      <c r="X188" s="14" t="s">
        <v>3238</v>
      </c>
      <c r="Y188" s="17" t="s">
        <v>3238</v>
      </c>
      <c r="Z188" s="19" t="s">
        <v>3239</v>
      </c>
      <c r="AA188" s="27">
        <v>547231476</v>
      </c>
      <c r="AB188" s="19" t="s">
        <v>3238</v>
      </c>
      <c r="AC188" s="20" t="s">
        <v>3240</v>
      </c>
      <c r="AD188" s="21">
        <v>547231476</v>
      </c>
      <c r="AE188" s="20" t="s">
        <v>3238</v>
      </c>
      <c r="AF188" s="22"/>
      <c r="AG188" s="20" t="s">
        <v>3241</v>
      </c>
      <c r="AH188" s="21">
        <v>547231476</v>
      </c>
      <c r="AI188" s="20" t="s">
        <v>3238</v>
      </c>
    </row>
    <row r="189" spans="1:35" s="48" customFormat="1" ht="30" customHeight="1" x14ac:dyDescent="0.25">
      <c r="A189" s="13">
        <v>55468</v>
      </c>
      <c r="B189" s="32" t="s">
        <v>3242</v>
      </c>
      <c r="C189" s="14" t="s">
        <v>68</v>
      </c>
      <c r="D189" s="14" t="s">
        <v>3243</v>
      </c>
      <c r="E189" s="15" t="s">
        <v>3244</v>
      </c>
      <c r="F189" s="15" t="s">
        <v>3245</v>
      </c>
      <c r="G189" s="15" t="s">
        <v>3246</v>
      </c>
      <c r="H189" s="15" t="s">
        <v>3247</v>
      </c>
      <c r="I189" s="16">
        <v>198</v>
      </c>
      <c r="J189" s="16"/>
      <c r="K189" s="15" t="s">
        <v>48</v>
      </c>
      <c r="L189" s="15" t="s">
        <v>3248</v>
      </c>
      <c r="M189" s="15" t="s">
        <v>3249</v>
      </c>
      <c r="N189" s="15" t="s">
        <v>51</v>
      </c>
      <c r="O189" s="15" t="s">
        <v>3250</v>
      </c>
      <c r="P189" s="15" t="s">
        <v>3251</v>
      </c>
      <c r="Q189" s="15" t="s">
        <v>54</v>
      </c>
      <c r="R189" s="15" t="s">
        <v>3252</v>
      </c>
      <c r="S189" s="15" t="s">
        <v>3253</v>
      </c>
      <c r="T189" s="17" t="s">
        <v>57</v>
      </c>
      <c r="U189" s="18" t="s">
        <v>58</v>
      </c>
      <c r="V189" s="14" t="s">
        <v>3254</v>
      </c>
      <c r="W189" s="14"/>
      <c r="X189" s="14" t="s">
        <v>3255</v>
      </c>
      <c r="Y189" s="17" t="s">
        <v>3256</v>
      </c>
      <c r="Z189" s="19" t="s">
        <v>3257</v>
      </c>
      <c r="AA189" s="19" t="s">
        <v>3258</v>
      </c>
      <c r="AB189" s="19" t="s">
        <v>3259</v>
      </c>
      <c r="AC189" s="20" t="s">
        <v>3260</v>
      </c>
      <c r="AD189" s="21">
        <v>547426321</v>
      </c>
      <c r="AE189" s="20" t="s">
        <v>3261</v>
      </c>
      <c r="AF189" s="22"/>
      <c r="AG189" s="20" t="s">
        <v>3262</v>
      </c>
      <c r="AH189" s="21">
        <v>547426314</v>
      </c>
      <c r="AI189" s="20" t="s">
        <v>3263</v>
      </c>
    </row>
    <row r="190" spans="1:35" s="48" customFormat="1" ht="30" customHeight="1" x14ac:dyDescent="0.25">
      <c r="A190" s="13">
        <v>70842663</v>
      </c>
      <c r="B190" s="32" t="s">
        <v>3264</v>
      </c>
      <c r="C190" s="14" t="s">
        <v>68</v>
      </c>
      <c r="D190" s="14" t="s">
        <v>3265</v>
      </c>
      <c r="E190" s="15" t="s">
        <v>3266</v>
      </c>
      <c r="F190" s="15" t="s">
        <v>3267</v>
      </c>
      <c r="G190" s="15" t="s">
        <v>3268</v>
      </c>
      <c r="H190" s="15" t="s">
        <v>3269</v>
      </c>
      <c r="I190" s="16">
        <v>530</v>
      </c>
      <c r="J190" s="16"/>
      <c r="K190" s="15" t="s">
        <v>48</v>
      </c>
      <c r="L190" s="15" t="s">
        <v>3270</v>
      </c>
      <c r="M190" s="15" t="s">
        <v>3271</v>
      </c>
      <c r="N190" s="15" t="s">
        <v>51</v>
      </c>
      <c r="O190" s="15" t="s">
        <v>3272</v>
      </c>
      <c r="P190" s="15" t="s">
        <v>3273</v>
      </c>
      <c r="Q190" s="15" t="s">
        <v>54</v>
      </c>
      <c r="R190" s="15" t="s">
        <v>3274</v>
      </c>
      <c r="S190" s="15" t="s">
        <v>3275</v>
      </c>
      <c r="T190" s="17" t="s">
        <v>57</v>
      </c>
      <c r="U190" s="18" t="s">
        <v>58</v>
      </c>
      <c r="V190" s="14" t="s">
        <v>3276</v>
      </c>
      <c r="W190" s="14" t="s">
        <v>3277</v>
      </c>
      <c r="X190" s="14" t="s">
        <v>3278</v>
      </c>
      <c r="Y190" s="17" t="s">
        <v>3277</v>
      </c>
      <c r="Z190" s="19"/>
      <c r="AA190" s="19"/>
      <c r="AB190" s="19"/>
      <c r="AC190" s="20"/>
      <c r="AD190" s="20"/>
      <c r="AE190" s="20"/>
      <c r="AF190" s="22"/>
      <c r="AG190" s="20"/>
      <c r="AH190" s="20"/>
      <c r="AI190" s="20"/>
    </row>
    <row r="191" spans="1:35" s="48" customFormat="1" ht="30" customHeight="1" x14ac:dyDescent="0.25">
      <c r="A191" s="13">
        <v>49461702</v>
      </c>
      <c r="B191" s="12" t="s">
        <v>3279</v>
      </c>
      <c r="C191" s="14" t="s">
        <v>68</v>
      </c>
      <c r="D191" s="14" t="s">
        <v>3280</v>
      </c>
      <c r="E191" s="15" t="s">
        <v>3281</v>
      </c>
      <c r="F191" s="15" t="s">
        <v>3282</v>
      </c>
      <c r="G191" s="15" t="s">
        <v>3283</v>
      </c>
      <c r="H191" s="15" t="s">
        <v>678</v>
      </c>
      <c r="I191" s="16">
        <v>702</v>
      </c>
      <c r="J191" s="16">
        <v>4</v>
      </c>
      <c r="K191" s="15" t="s">
        <v>227</v>
      </c>
      <c r="L191" s="15" t="s">
        <v>3284</v>
      </c>
      <c r="M191" s="15" t="s">
        <v>3285</v>
      </c>
      <c r="N191" s="15" t="s">
        <v>51</v>
      </c>
      <c r="O191" s="15" t="s">
        <v>3286</v>
      </c>
      <c r="P191" s="15" t="s">
        <v>3287</v>
      </c>
      <c r="Q191" s="15" t="s">
        <v>54</v>
      </c>
      <c r="R191" s="15" t="s">
        <v>3288</v>
      </c>
      <c r="S191" s="15" t="s">
        <v>3289</v>
      </c>
      <c r="T191" s="17" t="s">
        <v>57</v>
      </c>
      <c r="U191" s="18" t="s">
        <v>58</v>
      </c>
      <c r="V191" s="14" t="s">
        <v>3290</v>
      </c>
      <c r="W191" s="14"/>
      <c r="X191" s="14" t="s">
        <v>3291</v>
      </c>
      <c r="Y191" s="17" t="s">
        <v>3291</v>
      </c>
      <c r="Z191" s="19" t="s">
        <v>164</v>
      </c>
      <c r="AA191" s="19" t="s">
        <v>164</v>
      </c>
      <c r="AB191" s="19" t="s">
        <v>164</v>
      </c>
      <c r="AC191" s="20" t="s">
        <v>164</v>
      </c>
      <c r="AD191" s="20" t="s">
        <v>164</v>
      </c>
      <c r="AE191" s="20" t="s">
        <v>164</v>
      </c>
      <c r="AF191" s="20" t="s">
        <v>164</v>
      </c>
      <c r="AG191" s="20" t="s">
        <v>164</v>
      </c>
      <c r="AH191" s="20" t="s">
        <v>164</v>
      </c>
      <c r="AI191" s="20" t="s">
        <v>164</v>
      </c>
    </row>
    <row r="192" spans="1:35" s="48" customFormat="1" ht="30" customHeight="1" x14ac:dyDescent="0.25">
      <c r="A192" s="13">
        <v>212733</v>
      </c>
      <c r="B192" s="44" t="s">
        <v>3292</v>
      </c>
      <c r="C192" s="29" t="s">
        <v>68</v>
      </c>
      <c r="D192" s="29" t="s">
        <v>3293</v>
      </c>
      <c r="E192" s="15" t="s">
        <v>3294</v>
      </c>
      <c r="F192" s="15" t="s">
        <v>3295</v>
      </c>
      <c r="G192" s="15" t="s">
        <v>3296</v>
      </c>
      <c r="H192" s="15" t="s">
        <v>3297</v>
      </c>
      <c r="I192" s="16">
        <v>432</v>
      </c>
      <c r="J192" s="16"/>
      <c r="K192" s="15" t="s">
        <v>48</v>
      </c>
      <c r="L192" s="15" t="s">
        <v>3298</v>
      </c>
      <c r="M192" s="15" t="s">
        <v>3299</v>
      </c>
      <c r="N192" s="15" t="s">
        <v>51</v>
      </c>
      <c r="O192" s="15" t="s">
        <v>3300</v>
      </c>
      <c r="P192" s="15" t="s">
        <v>3301</v>
      </c>
      <c r="Q192" s="15" t="s">
        <v>54</v>
      </c>
      <c r="R192" s="15" t="s">
        <v>3302</v>
      </c>
      <c r="S192" s="15" t="s">
        <v>3303</v>
      </c>
      <c r="T192" s="17" t="s">
        <v>177</v>
      </c>
      <c r="U192" s="30" t="s">
        <v>3304</v>
      </c>
      <c r="V192" s="14" t="s">
        <v>3305</v>
      </c>
      <c r="W192" s="14" t="s">
        <v>3306</v>
      </c>
      <c r="X192" s="14" t="s">
        <v>3307</v>
      </c>
      <c r="Y192" s="17" t="s">
        <v>3308</v>
      </c>
      <c r="Z192" s="19"/>
      <c r="AA192" s="27"/>
      <c r="AB192" s="19"/>
      <c r="AC192" s="20" t="s">
        <v>3309</v>
      </c>
      <c r="AD192" s="21">
        <v>546418817</v>
      </c>
      <c r="AE192" s="20"/>
      <c r="AF192" s="22"/>
      <c r="AG192" s="20" t="s">
        <v>3310</v>
      </c>
      <c r="AH192" s="21">
        <v>546418814</v>
      </c>
      <c r="AI192" s="20"/>
    </row>
    <row r="193" spans="1:35" s="48" customFormat="1" ht="30" customHeight="1" x14ac:dyDescent="0.25">
      <c r="A193" s="13">
        <v>49459899</v>
      </c>
      <c r="B193" s="32" t="s">
        <v>3311</v>
      </c>
      <c r="C193" s="14" t="s">
        <v>68</v>
      </c>
      <c r="D193" s="14" t="s">
        <v>3312</v>
      </c>
      <c r="E193" s="15" t="s">
        <v>3313</v>
      </c>
      <c r="F193" s="15" t="s">
        <v>3314</v>
      </c>
      <c r="G193" s="15" t="s">
        <v>3296</v>
      </c>
      <c r="H193" s="15" t="s">
        <v>1900</v>
      </c>
      <c r="I193" s="16">
        <v>39</v>
      </c>
      <c r="J193" s="16"/>
      <c r="K193" s="15" t="s">
        <v>1297</v>
      </c>
      <c r="L193" s="15" t="s">
        <v>3315</v>
      </c>
      <c r="M193" s="15" t="s">
        <v>3316</v>
      </c>
      <c r="N193" s="15" t="s">
        <v>51</v>
      </c>
      <c r="O193" s="15" t="s">
        <v>3317</v>
      </c>
      <c r="P193" s="15" t="s">
        <v>3318</v>
      </c>
      <c r="Q193" s="15" t="s">
        <v>54</v>
      </c>
      <c r="R193" s="15" t="s">
        <v>3319</v>
      </c>
      <c r="S193" s="15" t="s">
        <v>3320</v>
      </c>
      <c r="T193" s="17" t="s">
        <v>57</v>
      </c>
      <c r="U193" s="18" t="s">
        <v>58</v>
      </c>
      <c r="V193" s="26" t="s">
        <v>3321</v>
      </c>
      <c r="W193" s="14" t="s">
        <v>3322</v>
      </c>
      <c r="X193" s="39" t="s">
        <v>3323</v>
      </c>
      <c r="Y193" s="17" t="s">
        <v>3322</v>
      </c>
      <c r="Z193" s="19"/>
      <c r="AA193" s="19"/>
      <c r="AB193" s="19"/>
      <c r="AC193" s="20" t="s">
        <v>3324</v>
      </c>
      <c r="AD193" s="21">
        <v>546411023</v>
      </c>
      <c r="AE193" s="20" t="s">
        <v>3322</v>
      </c>
      <c r="AF193" s="22"/>
      <c r="AG193" s="20" t="s">
        <v>3325</v>
      </c>
      <c r="AH193" s="21">
        <v>546411023</v>
      </c>
      <c r="AI193" s="20" t="s">
        <v>3322</v>
      </c>
    </row>
    <row r="194" spans="1:35" s="48" customFormat="1" ht="30" customHeight="1" x14ac:dyDescent="0.25">
      <c r="A194" s="13">
        <v>44946783</v>
      </c>
      <c r="B194" s="32" t="s">
        <v>3326</v>
      </c>
      <c r="C194" s="14" t="s">
        <v>68</v>
      </c>
      <c r="D194" s="14" t="s">
        <v>3327</v>
      </c>
      <c r="E194" s="15" t="s">
        <v>3328</v>
      </c>
      <c r="F194" s="15" t="s">
        <v>3329</v>
      </c>
      <c r="G194" s="15" t="s">
        <v>3330</v>
      </c>
      <c r="H194" s="15" t="s">
        <v>3331</v>
      </c>
      <c r="I194" s="16">
        <v>1529</v>
      </c>
      <c r="J194" s="16">
        <v>21</v>
      </c>
      <c r="K194" s="15" t="s">
        <v>48</v>
      </c>
      <c r="L194" s="15" t="s">
        <v>3332</v>
      </c>
      <c r="M194" s="15" t="s">
        <v>3333</v>
      </c>
      <c r="N194" s="15" t="s">
        <v>122</v>
      </c>
      <c r="O194" s="15" t="s">
        <v>3334</v>
      </c>
      <c r="P194" s="15" t="s">
        <v>3335</v>
      </c>
      <c r="Q194" s="15" t="s">
        <v>125</v>
      </c>
      <c r="R194" s="15" t="s">
        <v>3336</v>
      </c>
      <c r="S194" s="15" t="s">
        <v>3337</v>
      </c>
      <c r="T194" s="17" t="s">
        <v>57</v>
      </c>
      <c r="U194" s="18" t="s">
        <v>58</v>
      </c>
      <c r="V194" s="14" t="s">
        <v>3338</v>
      </c>
      <c r="W194" s="14"/>
      <c r="X194" s="14" t="s">
        <v>3339</v>
      </c>
      <c r="Y194" s="17" t="s">
        <v>3339</v>
      </c>
      <c r="Z194" s="19"/>
      <c r="AA194" s="19"/>
      <c r="AB194" s="19"/>
      <c r="AC194" s="20" t="s">
        <v>3340</v>
      </c>
      <c r="AD194" s="21">
        <v>737259156</v>
      </c>
      <c r="AE194" s="20" t="s">
        <v>3339</v>
      </c>
      <c r="AF194" s="22" t="s">
        <v>3341</v>
      </c>
      <c r="AG194" s="20" t="s">
        <v>3342</v>
      </c>
      <c r="AH194" s="21">
        <v>777270263</v>
      </c>
      <c r="AI194" s="20" t="s">
        <v>3343</v>
      </c>
    </row>
    <row r="195" spans="1:35" s="48" customFormat="1" ht="30" customHeight="1" x14ac:dyDescent="0.25">
      <c r="A195" s="13">
        <v>44946881</v>
      </c>
      <c r="B195" s="32" t="s">
        <v>3344</v>
      </c>
      <c r="C195" s="14" t="s">
        <v>68</v>
      </c>
      <c r="D195" s="14" t="s">
        <v>3345</v>
      </c>
      <c r="E195" s="15" t="s">
        <v>3346</v>
      </c>
      <c r="F195" s="15" t="s">
        <v>3347</v>
      </c>
      <c r="G195" s="15" t="s">
        <v>3330</v>
      </c>
      <c r="H195" s="15" t="s">
        <v>1364</v>
      </c>
      <c r="I195" s="16">
        <v>1084</v>
      </c>
      <c r="J195" s="16">
        <v>1</v>
      </c>
      <c r="K195" s="15" t="s">
        <v>48</v>
      </c>
      <c r="L195" s="15" t="s">
        <v>3348</v>
      </c>
      <c r="M195" s="15" t="s">
        <v>3349</v>
      </c>
      <c r="N195" s="15" t="s">
        <v>122</v>
      </c>
      <c r="O195" s="15" t="s">
        <v>3350</v>
      </c>
      <c r="P195" s="15" t="s">
        <v>3351</v>
      </c>
      <c r="Q195" s="15" t="s">
        <v>125</v>
      </c>
      <c r="R195" s="15" t="s">
        <v>3352</v>
      </c>
      <c r="S195" s="15" t="s">
        <v>3337</v>
      </c>
      <c r="T195" s="17" t="s">
        <v>57</v>
      </c>
      <c r="U195" s="18" t="s">
        <v>58</v>
      </c>
      <c r="V195" s="14" t="s">
        <v>3353</v>
      </c>
      <c r="W195" s="14" t="s">
        <v>3354</v>
      </c>
      <c r="X195" s="14" t="s">
        <v>3355</v>
      </c>
      <c r="Y195" s="17" t="s">
        <v>3356</v>
      </c>
      <c r="Z195" s="19" t="s">
        <v>3357</v>
      </c>
      <c r="AA195" s="27">
        <v>541230763</v>
      </c>
      <c r="AB195" s="19" t="s">
        <v>3356</v>
      </c>
      <c r="AC195" s="20" t="s">
        <v>3357</v>
      </c>
      <c r="AD195" s="21">
        <v>541230763</v>
      </c>
      <c r="AE195" s="20" t="s">
        <v>3356</v>
      </c>
      <c r="AF195" s="22"/>
      <c r="AG195" s="20" t="s">
        <v>3357</v>
      </c>
      <c r="AH195" s="21">
        <v>541230763</v>
      </c>
      <c r="AI195" s="20" t="s">
        <v>3356</v>
      </c>
    </row>
    <row r="196" spans="1:35" s="48" customFormat="1" ht="30" customHeight="1" x14ac:dyDescent="0.25">
      <c r="A196" s="13">
        <v>53198</v>
      </c>
      <c r="B196" s="32" t="s">
        <v>3358</v>
      </c>
      <c r="C196" s="14" t="s">
        <v>3359</v>
      </c>
      <c r="D196" s="14" t="s">
        <v>3360</v>
      </c>
      <c r="E196" s="15" t="s">
        <v>3361</v>
      </c>
      <c r="F196" s="15" t="s">
        <v>3362</v>
      </c>
      <c r="G196" s="15" t="s">
        <v>3363</v>
      </c>
      <c r="H196" s="15" t="s">
        <v>3364</v>
      </c>
      <c r="I196" s="16">
        <v>22</v>
      </c>
      <c r="J196" s="16"/>
      <c r="K196" s="15" t="s">
        <v>48</v>
      </c>
      <c r="L196" s="15" t="s">
        <v>3365</v>
      </c>
      <c r="M196" s="15" t="s">
        <v>3366</v>
      </c>
      <c r="N196" s="15" t="s">
        <v>51</v>
      </c>
      <c r="O196" s="15" t="s">
        <v>3367</v>
      </c>
      <c r="P196" s="15" t="s">
        <v>3368</v>
      </c>
      <c r="Q196" s="15" t="s">
        <v>54</v>
      </c>
      <c r="R196" s="15" t="s">
        <v>3369</v>
      </c>
      <c r="S196" s="15" t="s">
        <v>1185</v>
      </c>
      <c r="T196" s="17" t="s">
        <v>57</v>
      </c>
      <c r="U196" s="18" t="s">
        <v>58</v>
      </c>
      <c r="V196" s="26">
        <v>549410077</v>
      </c>
      <c r="W196" s="14"/>
      <c r="X196" s="14" t="s">
        <v>3370</v>
      </c>
      <c r="Y196" s="17" t="s">
        <v>3371</v>
      </c>
      <c r="Z196" s="19"/>
      <c r="AA196" s="19"/>
      <c r="AB196" s="19"/>
      <c r="AC196" s="20" t="s">
        <v>3372</v>
      </c>
      <c r="AD196" s="20" t="s">
        <v>3373</v>
      </c>
      <c r="AE196" s="20" t="s">
        <v>3374</v>
      </c>
      <c r="AF196" s="22"/>
      <c r="AG196" s="20" t="s">
        <v>3375</v>
      </c>
      <c r="AH196" s="21">
        <v>549410077</v>
      </c>
      <c r="AI196" s="20" t="s">
        <v>3376</v>
      </c>
    </row>
    <row r="197" spans="1:35" s="48" customFormat="1" ht="30" customHeight="1" x14ac:dyDescent="0.25">
      <c r="A197" s="13">
        <v>70838437</v>
      </c>
      <c r="B197" s="12" t="s">
        <v>3377</v>
      </c>
      <c r="C197" s="14" t="s">
        <v>68</v>
      </c>
      <c r="D197" s="14" t="s">
        <v>3378</v>
      </c>
      <c r="E197" s="15" t="s">
        <v>3379</v>
      </c>
      <c r="F197" s="15" t="s">
        <v>3380</v>
      </c>
      <c r="G197" s="15" t="s">
        <v>3381</v>
      </c>
      <c r="H197" s="15" t="s">
        <v>3382</v>
      </c>
      <c r="I197" s="16">
        <v>417</v>
      </c>
      <c r="J197" s="16"/>
      <c r="K197" s="15" t="s">
        <v>48</v>
      </c>
      <c r="L197" s="15" t="s">
        <v>3383</v>
      </c>
      <c r="M197" s="15" t="s">
        <v>3384</v>
      </c>
      <c r="N197" s="15" t="s">
        <v>51</v>
      </c>
      <c r="O197" s="15" t="s">
        <v>3385</v>
      </c>
      <c r="P197" s="15" t="s">
        <v>3386</v>
      </c>
      <c r="Q197" s="15" t="s">
        <v>54</v>
      </c>
      <c r="R197" s="15" t="s">
        <v>3387</v>
      </c>
      <c r="S197" s="15" t="s">
        <v>3388</v>
      </c>
      <c r="T197" s="17" t="s">
        <v>57</v>
      </c>
      <c r="U197" s="18" t="s">
        <v>58</v>
      </c>
      <c r="V197" s="14" t="s">
        <v>3389</v>
      </c>
      <c r="W197" s="14"/>
      <c r="X197" s="14" t="s">
        <v>3390</v>
      </c>
      <c r="Y197" s="17" t="s">
        <v>3390</v>
      </c>
      <c r="Z197" s="19" t="s">
        <v>164</v>
      </c>
      <c r="AA197" s="19" t="s">
        <v>164</v>
      </c>
      <c r="AB197" s="19" t="s">
        <v>164</v>
      </c>
      <c r="AC197" s="20" t="s">
        <v>164</v>
      </c>
      <c r="AD197" s="20" t="s">
        <v>164</v>
      </c>
      <c r="AE197" s="20" t="s">
        <v>164</v>
      </c>
      <c r="AF197" s="20" t="s">
        <v>164</v>
      </c>
      <c r="AG197" s="20" t="s">
        <v>164</v>
      </c>
      <c r="AH197" s="20" t="s">
        <v>164</v>
      </c>
      <c r="AI197" s="20" t="s">
        <v>164</v>
      </c>
    </row>
    <row r="198" spans="1:35" s="48" customFormat="1" ht="30" customHeight="1" x14ac:dyDescent="0.25">
      <c r="A198" s="13">
        <v>46937081</v>
      </c>
      <c r="B198" s="44" t="s">
        <v>3391</v>
      </c>
      <c r="C198" s="29" t="s">
        <v>68</v>
      </c>
      <c r="D198" s="29" t="s">
        <v>3392</v>
      </c>
      <c r="E198" s="15" t="s">
        <v>3393</v>
      </c>
      <c r="F198" s="15" t="s">
        <v>3394</v>
      </c>
      <c r="G198" s="15" t="s">
        <v>2997</v>
      </c>
      <c r="H198" s="15" t="s">
        <v>3395</v>
      </c>
      <c r="I198" s="16">
        <v>3273</v>
      </c>
      <c r="J198" s="16">
        <v>1</v>
      </c>
      <c r="K198" s="15" t="s">
        <v>48</v>
      </c>
      <c r="L198" s="15" t="s">
        <v>3396</v>
      </c>
      <c r="M198" s="15" t="s">
        <v>3397</v>
      </c>
      <c r="N198" s="15" t="s">
        <v>122</v>
      </c>
      <c r="O198" s="15" t="s">
        <v>3398</v>
      </c>
      <c r="P198" s="15" t="s">
        <v>3399</v>
      </c>
      <c r="Q198" s="15" t="s">
        <v>125</v>
      </c>
      <c r="R198" s="15" t="s">
        <v>3400</v>
      </c>
      <c r="S198" s="15" t="s">
        <v>3004</v>
      </c>
      <c r="T198" s="17" t="s">
        <v>177</v>
      </c>
      <c r="U198" s="30" t="s">
        <v>3401</v>
      </c>
      <c r="V198" s="14" t="s">
        <v>3402</v>
      </c>
      <c r="W198" s="14"/>
      <c r="X198" s="14" t="s">
        <v>3403</v>
      </c>
      <c r="Y198" s="17" t="s">
        <v>3404</v>
      </c>
      <c r="Z198" s="19"/>
      <c r="AA198" s="19"/>
      <c r="AB198" s="19"/>
      <c r="AC198" s="20" t="s">
        <v>3405</v>
      </c>
      <c r="AD198" s="21">
        <v>518321834</v>
      </c>
      <c r="AE198" s="20" t="s">
        <v>3404</v>
      </c>
      <c r="AF198" s="22"/>
      <c r="AG198" s="20"/>
      <c r="AH198" s="20"/>
      <c r="AI198" s="20"/>
    </row>
    <row r="199" spans="1:35" s="48" customFormat="1" ht="30" customHeight="1" x14ac:dyDescent="0.25">
      <c r="A199" s="13">
        <v>70284831</v>
      </c>
      <c r="B199" s="12" t="s">
        <v>3406</v>
      </c>
      <c r="C199" s="14" t="s">
        <v>68</v>
      </c>
      <c r="D199" s="14" t="s">
        <v>3407</v>
      </c>
      <c r="E199" s="15" t="s">
        <v>3408</v>
      </c>
      <c r="F199" s="15" t="s">
        <v>3409</v>
      </c>
      <c r="G199" s="15" t="s">
        <v>2997</v>
      </c>
      <c r="H199" s="15" t="s">
        <v>3410</v>
      </c>
      <c r="I199" s="16">
        <v>2952</v>
      </c>
      <c r="J199" s="16">
        <v>5</v>
      </c>
      <c r="K199" s="15" t="s">
        <v>48</v>
      </c>
      <c r="L199" s="15" t="s">
        <v>3411</v>
      </c>
      <c r="M199" s="47" t="s">
        <v>3412</v>
      </c>
      <c r="N199" s="47" t="s">
        <v>3413</v>
      </c>
      <c r="O199" s="47" t="s">
        <v>3414</v>
      </c>
      <c r="P199" s="47" t="s">
        <v>3415</v>
      </c>
      <c r="Q199" s="47" t="s">
        <v>815</v>
      </c>
      <c r="R199" s="47" t="s">
        <v>3416</v>
      </c>
      <c r="S199" s="15" t="s">
        <v>3004</v>
      </c>
      <c r="T199" s="17" t="s">
        <v>57</v>
      </c>
      <c r="U199" s="18" t="s">
        <v>58</v>
      </c>
      <c r="V199" s="14" t="s">
        <v>3417</v>
      </c>
      <c r="W199" s="14"/>
      <c r="X199" s="14" t="s">
        <v>3418</v>
      </c>
      <c r="Y199" s="14" t="s">
        <v>3418</v>
      </c>
      <c r="Z199" s="19" t="s">
        <v>164</v>
      </c>
      <c r="AA199" s="19" t="s">
        <v>164</v>
      </c>
      <c r="AB199" s="19" t="s">
        <v>164</v>
      </c>
      <c r="AC199" s="20" t="s">
        <v>164</v>
      </c>
      <c r="AD199" s="20" t="s">
        <v>164</v>
      </c>
      <c r="AE199" s="20" t="s">
        <v>164</v>
      </c>
      <c r="AF199" s="20" t="s">
        <v>164</v>
      </c>
      <c r="AG199" s="20" t="s">
        <v>164</v>
      </c>
      <c r="AH199" s="20" t="s">
        <v>164</v>
      </c>
      <c r="AI199" s="20" t="s">
        <v>164</v>
      </c>
    </row>
    <row r="200" spans="1:35" s="48" customFormat="1" ht="30" customHeight="1" x14ac:dyDescent="0.25">
      <c r="A200" s="13">
        <v>49939386</v>
      </c>
      <c r="B200" s="32" t="s">
        <v>3419</v>
      </c>
      <c r="C200" s="14" t="s">
        <v>68</v>
      </c>
      <c r="D200" s="14" t="s">
        <v>3420</v>
      </c>
      <c r="E200" s="15" t="s">
        <v>3408</v>
      </c>
      <c r="F200" s="15" t="s">
        <v>3409</v>
      </c>
      <c r="G200" s="15" t="s">
        <v>2997</v>
      </c>
      <c r="H200" s="15" t="s">
        <v>3410</v>
      </c>
      <c r="I200" s="16">
        <v>2952</v>
      </c>
      <c r="J200" s="16">
        <v>5</v>
      </c>
      <c r="K200" s="15" t="s">
        <v>48</v>
      </c>
      <c r="L200" s="15" t="s">
        <v>3421</v>
      </c>
      <c r="M200" s="15" t="s">
        <v>3422</v>
      </c>
      <c r="N200" s="15" t="s">
        <v>122</v>
      </c>
      <c r="O200" s="15" t="s">
        <v>3423</v>
      </c>
      <c r="P200" s="15" t="s">
        <v>3424</v>
      </c>
      <c r="Q200" s="15" t="s">
        <v>125</v>
      </c>
      <c r="R200" s="15" t="s">
        <v>3425</v>
      </c>
      <c r="S200" s="15" t="s">
        <v>3004</v>
      </c>
      <c r="T200" s="17" t="s">
        <v>57</v>
      </c>
      <c r="U200" s="18" t="s">
        <v>58</v>
      </c>
      <c r="V200" s="26">
        <v>725341590</v>
      </c>
      <c r="W200" s="14"/>
      <c r="X200" s="39" t="s">
        <v>3426</v>
      </c>
      <c r="Y200" s="39" t="s">
        <v>3427</v>
      </c>
      <c r="Z200" s="19"/>
      <c r="AA200" s="19"/>
      <c r="AB200" s="19"/>
      <c r="AC200" s="20" t="s">
        <v>3428</v>
      </c>
      <c r="AD200" s="21">
        <v>725341597</v>
      </c>
      <c r="AE200" s="20" t="s">
        <v>3427</v>
      </c>
      <c r="AF200" s="22" t="s">
        <v>3429</v>
      </c>
      <c r="AG200" s="20" t="s">
        <v>3430</v>
      </c>
      <c r="AH200" s="20" t="s">
        <v>3431</v>
      </c>
      <c r="AI200" s="20" t="s">
        <v>3432</v>
      </c>
    </row>
    <row r="201" spans="1:35" s="48" customFormat="1" ht="30" customHeight="1" x14ac:dyDescent="0.25">
      <c r="A201" s="13">
        <v>46937170</v>
      </c>
      <c r="B201" s="44" t="s">
        <v>3433</v>
      </c>
      <c r="C201" s="29" t="s">
        <v>68</v>
      </c>
      <c r="D201" s="29" t="s">
        <v>3434</v>
      </c>
      <c r="E201" s="15" t="s">
        <v>3435</v>
      </c>
      <c r="F201" s="15" t="s">
        <v>3436</v>
      </c>
      <c r="G201" s="15" t="s">
        <v>2997</v>
      </c>
      <c r="H201" s="15" t="s">
        <v>3437</v>
      </c>
      <c r="I201" s="16">
        <v>2923</v>
      </c>
      <c r="J201" s="16">
        <v>1</v>
      </c>
      <c r="K201" s="15" t="s">
        <v>48</v>
      </c>
      <c r="L201" s="15" t="s">
        <v>3438</v>
      </c>
      <c r="M201" s="15" t="s">
        <v>3439</v>
      </c>
      <c r="N201" s="15" t="s">
        <v>51</v>
      </c>
      <c r="O201" s="15" t="s">
        <v>3440</v>
      </c>
      <c r="P201" s="15" t="s">
        <v>3441</v>
      </c>
      <c r="Q201" s="15" t="s">
        <v>54</v>
      </c>
      <c r="R201" s="15" t="s">
        <v>3442</v>
      </c>
      <c r="S201" s="15" t="s">
        <v>3004</v>
      </c>
      <c r="T201" s="17" t="s">
        <v>177</v>
      </c>
      <c r="U201" s="30" t="s">
        <v>3443</v>
      </c>
      <c r="V201" s="14" t="s">
        <v>3444</v>
      </c>
      <c r="W201" s="14"/>
      <c r="X201" s="14" t="s">
        <v>3445</v>
      </c>
      <c r="Y201" s="17" t="s">
        <v>3446</v>
      </c>
      <c r="Z201" s="19"/>
      <c r="AA201" s="19"/>
      <c r="AB201" s="19"/>
      <c r="AC201" s="20" t="s">
        <v>3447</v>
      </c>
      <c r="AD201" s="21">
        <v>518344585</v>
      </c>
      <c r="AE201" s="20" t="s">
        <v>3446</v>
      </c>
      <c r="AF201" s="22"/>
      <c r="AG201" s="20" t="s">
        <v>3448</v>
      </c>
      <c r="AH201" s="21">
        <v>518321580</v>
      </c>
      <c r="AI201" s="20" t="s">
        <v>3449</v>
      </c>
    </row>
    <row r="202" spans="1:35" s="48" customFormat="1" ht="30" customHeight="1" x14ac:dyDescent="0.25">
      <c r="A202" s="13">
        <v>49939378</v>
      </c>
      <c r="B202" s="32" t="s">
        <v>3450</v>
      </c>
      <c r="C202" s="14" t="s">
        <v>68</v>
      </c>
      <c r="D202" s="14" t="s">
        <v>3451</v>
      </c>
      <c r="E202" s="15" t="s">
        <v>3452</v>
      </c>
      <c r="F202" s="15" t="s">
        <v>3453</v>
      </c>
      <c r="G202" s="15" t="s">
        <v>2997</v>
      </c>
      <c r="H202" s="15" t="s">
        <v>3437</v>
      </c>
      <c r="I202" s="16">
        <v>2854</v>
      </c>
      <c r="J202" s="16">
        <v>2</v>
      </c>
      <c r="K202" s="15" t="s">
        <v>48</v>
      </c>
      <c r="L202" s="15" t="s">
        <v>3454</v>
      </c>
      <c r="M202" s="15" t="s">
        <v>3455</v>
      </c>
      <c r="N202" s="15" t="s">
        <v>122</v>
      </c>
      <c r="O202" s="15" t="s">
        <v>3456</v>
      </c>
      <c r="P202" s="15" t="s">
        <v>3457</v>
      </c>
      <c r="Q202" s="15" t="s">
        <v>125</v>
      </c>
      <c r="R202" s="15" t="s">
        <v>3458</v>
      </c>
      <c r="S202" s="15" t="s">
        <v>3004</v>
      </c>
      <c r="T202" s="17" t="s">
        <v>57</v>
      </c>
      <c r="U202" s="18" t="s">
        <v>58</v>
      </c>
      <c r="V202" s="26">
        <v>518606415</v>
      </c>
      <c r="W202" s="14"/>
      <c r="X202" s="14" t="s">
        <v>3459</v>
      </c>
      <c r="Y202" s="39" t="s">
        <v>3459</v>
      </c>
      <c r="Z202" s="19"/>
      <c r="AA202" s="19"/>
      <c r="AB202" s="19"/>
      <c r="AC202" s="20" t="s">
        <v>3460</v>
      </c>
      <c r="AD202" s="21">
        <v>518606422</v>
      </c>
      <c r="AE202" s="20" t="s">
        <v>3459</v>
      </c>
      <c r="AF202" s="22"/>
      <c r="AG202" s="20" t="s">
        <v>3461</v>
      </c>
      <c r="AH202" s="21">
        <v>518615082</v>
      </c>
      <c r="AI202" s="20" t="s">
        <v>3459</v>
      </c>
    </row>
    <row r="203" spans="1:35" s="48" customFormat="1" ht="30" customHeight="1" x14ac:dyDescent="0.25">
      <c r="A203" s="13">
        <v>838225</v>
      </c>
      <c r="B203" s="32" t="s">
        <v>3462</v>
      </c>
      <c r="C203" s="14" t="s">
        <v>3463</v>
      </c>
      <c r="D203" s="14" t="s">
        <v>3464</v>
      </c>
      <c r="E203" s="15" t="s">
        <v>3465</v>
      </c>
      <c r="F203" s="15" t="s">
        <v>3466</v>
      </c>
      <c r="G203" s="15" t="s">
        <v>3467</v>
      </c>
      <c r="H203" s="15" t="s">
        <v>3468</v>
      </c>
      <c r="I203" s="16">
        <v>3756</v>
      </c>
      <c r="J203" s="16">
        <v>21</v>
      </c>
      <c r="K203" s="15" t="s">
        <v>48</v>
      </c>
      <c r="L203" s="15" t="s">
        <v>3469</v>
      </c>
      <c r="M203" s="15" t="s">
        <v>3470</v>
      </c>
      <c r="N203" s="15" t="s">
        <v>122</v>
      </c>
      <c r="O203" s="15" t="s">
        <v>3471</v>
      </c>
      <c r="P203" s="15" t="s">
        <v>3472</v>
      </c>
      <c r="Q203" s="15" t="s">
        <v>125</v>
      </c>
      <c r="R203" s="15" t="s">
        <v>3473</v>
      </c>
      <c r="S203" s="15" t="s">
        <v>3004</v>
      </c>
      <c r="T203" s="17" t="s">
        <v>57</v>
      </c>
      <c r="U203" s="18" t="s">
        <v>58</v>
      </c>
      <c r="V203" s="14" t="s">
        <v>3474</v>
      </c>
      <c r="W203" s="14"/>
      <c r="X203" s="14" t="s">
        <v>3475</v>
      </c>
      <c r="Y203" s="17" t="s">
        <v>3476</v>
      </c>
      <c r="Z203" s="19"/>
      <c r="AA203" s="19"/>
      <c r="AB203" s="19"/>
      <c r="AC203" s="20" t="s">
        <v>3477</v>
      </c>
      <c r="AD203" s="21">
        <v>518343011</v>
      </c>
      <c r="AE203" s="20" t="s">
        <v>3478</v>
      </c>
      <c r="AF203" s="22"/>
      <c r="AG203" s="20" t="s">
        <v>3479</v>
      </c>
      <c r="AH203" s="20" t="s">
        <v>3480</v>
      </c>
      <c r="AI203" s="20" t="s">
        <v>3481</v>
      </c>
    </row>
    <row r="204" spans="1:35" s="48" customFormat="1" ht="30" customHeight="1" x14ac:dyDescent="0.25">
      <c r="A204" s="13">
        <v>60575573</v>
      </c>
      <c r="B204" s="32" t="s">
        <v>3482</v>
      </c>
      <c r="C204" s="14" t="s">
        <v>68</v>
      </c>
      <c r="D204" s="14" t="s">
        <v>3483</v>
      </c>
      <c r="E204" s="15" t="s">
        <v>3484</v>
      </c>
      <c r="F204" s="15" t="s">
        <v>3485</v>
      </c>
      <c r="G204" s="15" t="s">
        <v>3033</v>
      </c>
      <c r="H204" s="15" t="s">
        <v>3486</v>
      </c>
      <c r="I204" s="16">
        <v>39</v>
      </c>
      <c r="J204" s="16"/>
      <c r="K204" s="15" t="s">
        <v>155</v>
      </c>
      <c r="L204" s="15" t="s">
        <v>3487</v>
      </c>
      <c r="M204" s="15" t="s">
        <v>3488</v>
      </c>
      <c r="N204" s="15" t="s">
        <v>122</v>
      </c>
      <c r="O204" s="15" t="s">
        <v>3489</v>
      </c>
      <c r="P204" s="15" t="s">
        <v>3490</v>
      </c>
      <c r="Q204" s="15" t="s">
        <v>125</v>
      </c>
      <c r="R204" s="15" t="s">
        <v>3491</v>
      </c>
      <c r="S204" s="15" t="s">
        <v>3039</v>
      </c>
      <c r="T204" s="17" t="s">
        <v>57</v>
      </c>
      <c r="U204" s="18" t="s">
        <v>58</v>
      </c>
      <c r="V204" s="14" t="s">
        <v>3492</v>
      </c>
      <c r="W204" s="14" t="s">
        <v>3493</v>
      </c>
      <c r="X204" s="14" t="s">
        <v>3494</v>
      </c>
      <c r="Y204" s="17" t="s">
        <v>3495</v>
      </c>
      <c r="Z204" s="19"/>
      <c r="AA204" s="19"/>
      <c r="AB204" s="19"/>
      <c r="AC204" s="20" t="s">
        <v>3496</v>
      </c>
      <c r="AD204" s="21">
        <v>776382007</v>
      </c>
      <c r="AE204" s="20" t="s">
        <v>3495</v>
      </c>
      <c r="AF204" s="22"/>
      <c r="AG204" s="20" t="s">
        <v>3496</v>
      </c>
      <c r="AH204" s="21">
        <v>776382007</v>
      </c>
      <c r="AI204" s="20" t="s">
        <v>3497</v>
      </c>
    </row>
    <row r="205" spans="1:35" s="48" customFormat="1" ht="30" customHeight="1" x14ac:dyDescent="0.25">
      <c r="A205" s="13">
        <v>69651914</v>
      </c>
      <c r="B205" s="32" t="s">
        <v>3498</v>
      </c>
      <c r="C205" s="14" t="s">
        <v>68</v>
      </c>
      <c r="D205" s="14" t="s">
        <v>3499</v>
      </c>
      <c r="E205" s="15" t="s">
        <v>3500</v>
      </c>
      <c r="F205" s="15" t="s">
        <v>3501</v>
      </c>
      <c r="G205" s="15" t="s">
        <v>3502</v>
      </c>
      <c r="H205" s="15" t="s">
        <v>3503</v>
      </c>
      <c r="I205" s="16">
        <v>243</v>
      </c>
      <c r="J205" s="16"/>
      <c r="K205" s="15" t="s">
        <v>48</v>
      </c>
      <c r="L205" s="15" t="s">
        <v>3504</v>
      </c>
      <c r="M205" s="15" t="s">
        <v>3505</v>
      </c>
      <c r="N205" s="15" t="s">
        <v>122</v>
      </c>
      <c r="O205" s="15" t="s">
        <v>3506</v>
      </c>
      <c r="P205" s="15" t="s">
        <v>3507</v>
      </c>
      <c r="Q205" s="15" t="s">
        <v>125</v>
      </c>
      <c r="R205" s="15" t="s">
        <v>3508</v>
      </c>
      <c r="S205" s="15" t="s">
        <v>3509</v>
      </c>
      <c r="T205" s="17" t="s">
        <v>57</v>
      </c>
      <c r="U205" s="18" t="s">
        <v>58</v>
      </c>
      <c r="V205" s="26">
        <v>518699661</v>
      </c>
      <c r="W205" s="39" t="s">
        <v>3510</v>
      </c>
      <c r="X205" s="14" t="s">
        <v>3511</v>
      </c>
      <c r="Y205" s="42" t="s">
        <v>3511</v>
      </c>
      <c r="Z205" s="19"/>
      <c r="AA205" s="19"/>
      <c r="AB205" s="19"/>
      <c r="AC205" s="20" t="s">
        <v>3512</v>
      </c>
      <c r="AD205" s="21">
        <v>518699664</v>
      </c>
      <c r="AE205" s="20" t="s">
        <v>3513</v>
      </c>
      <c r="AF205" s="22"/>
      <c r="AG205" s="20" t="s">
        <v>3514</v>
      </c>
      <c r="AH205" s="21">
        <v>601568010</v>
      </c>
      <c r="AI205" s="20" t="s">
        <v>3511</v>
      </c>
    </row>
    <row r="206" spans="1:35" s="48" customFormat="1" ht="33.75" customHeight="1" x14ac:dyDescent="0.25">
      <c r="A206" s="13">
        <v>90352</v>
      </c>
      <c r="B206" s="44" t="s">
        <v>3515</v>
      </c>
      <c r="C206" s="34" t="s">
        <v>68</v>
      </c>
      <c r="D206" s="35" t="s">
        <v>3516</v>
      </c>
      <c r="E206" s="15" t="s">
        <v>3517</v>
      </c>
      <c r="F206" s="15" t="s">
        <v>3518</v>
      </c>
      <c r="G206" s="15" t="s">
        <v>2997</v>
      </c>
      <c r="H206" s="15" t="s">
        <v>3519</v>
      </c>
      <c r="I206" s="16">
        <v>27</v>
      </c>
      <c r="J206" s="16">
        <v>9</v>
      </c>
      <c r="K206" s="15" t="s">
        <v>48</v>
      </c>
      <c r="L206" s="15" t="s">
        <v>3520</v>
      </c>
      <c r="M206" s="15" t="s">
        <v>3521</v>
      </c>
      <c r="N206" s="15" t="s">
        <v>122</v>
      </c>
      <c r="O206" s="15" t="s">
        <v>3522</v>
      </c>
      <c r="P206" s="15" t="s">
        <v>3523</v>
      </c>
      <c r="Q206" s="15" t="s">
        <v>125</v>
      </c>
      <c r="R206" s="15" t="s">
        <v>3524</v>
      </c>
      <c r="S206" s="15" t="s">
        <v>3004</v>
      </c>
      <c r="T206" s="17" t="s">
        <v>316</v>
      </c>
      <c r="U206" s="30" t="s">
        <v>3525</v>
      </c>
      <c r="V206" s="26">
        <v>518355735</v>
      </c>
      <c r="W206" s="14" t="s">
        <v>3526</v>
      </c>
      <c r="X206" s="14" t="s">
        <v>3527</v>
      </c>
      <c r="Y206" s="17" t="s">
        <v>3526</v>
      </c>
      <c r="Z206" s="19"/>
      <c r="AA206" s="19"/>
      <c r="AB206" s="19"/>
      <c r="AC206" s="20" t="s">
        <v>3528</v>
      </c>
      <c r="AD206" s="21">
        <v>518352568</v>
      </c>
      <c r="AE206" s="20" t="s">
        <v>3529</v>
      </c>
      <c r="AF206" s="22" t="s">
        <v>3530</v>
      </c>
      <c r="AG206" s="20" t="s">
        <v>3531</v>
      </c>
      <c r="AH206" s="20" t="s">
        <v>3532</v>
      </c>
      <c r="AI206" s="20" t="s">
        <v>3533</v>
      </c>
    </row>
    <row r="207" spans="1:35" s="48" customFormat="1" ht="30" customHeight="1" x14ac:dyDescent="0.25">
      <c r="A207" s="13">
        <v>559130</v>
      </c>
      <c r="B207" s="32" t="s">
        <v>3534</v>
      </c>
      <c r="C207" s="14" t="s">
        <v>68</v>
      </c>
      <c r="D207" s="14" t="s">
        <v>3535</v>
      </c>
      <c r="E207" s="15" t="s">
        <v>3536</v>
      </c>
      <c r="F207" s="15" t="s">
        <v>3537</v>
      </c>
      <c r="G207" s="15" t="s">
        <v>3538</v>
      </c>
      <c r="H207" s="15" t="s">
        <v>3539</v>
      </c>
      <c r="I207" s="16">
        <v>813</v>
      </c>
      <c r="J207" s="16">
        <v>1</v>
      </c>
      <c r="K207" s="15" t="s">
        <v>48</v>
      </c>
      <c r="L207" s="15" t="s">
        <v>3540</v>
      </c>
      <c r="M207" s="15" t="s">
        <v>3541</v>
      </c>
      <c r="N207" s="15" t="s">
        <v>51</v>
      </c>
      <c r="O207" s="15" t="s">
        <v>3542</v>
      </c>
      <c r="P207" s="15" t="s">
        <v>3543</v>
      </c>
      <c r="Q207" s="15" t="s">
        <v>54</v>
      </c>
      <c r="R207" s="15" t="s">
        <v>3544</v>
      </c>
      <c r="S207" s="15" t="s">
        <v>3004</v>
      </c>
      <c r="T207" s="17" t="s">
        <v>57</v>
      </c>
      <c r="U207" s="18" t="s">
        <v>58</v>
      </c>
      <c r="V207" s="26">
        <v>518342559</v>
      </c>
      <c r="W207" s="14" t="s">
        <v>3545</v>
      </c>
      <c r="X207" s="14" t="s">
        <v>3545</v>
      </c>
      <c r="Y207" s="17" t="s">
        <v>3545</v>
      </c>
      <c r="Z207" s="19"/>
      <c r="AA207" s="27">
        <v>518342560</v>
      </c>
      <c r="AB207" s="19" t="s">
        <v>3545</v>
      </c>
      <c r="AC207" s="20" t="s">
        <v>3546</v>
      </c>
      <c r="AD207" s="21">
        <v>518342558</v>
      </c>
      <c r="AE207" s="20" t="s">
        <v>3545</v>
      </c>
      <c r="AF207" s="22"/>
      <c r="AG207" s="20" t="s">
        <v>3547</v>
      </c>
      <c r="AH207" s="21">
        <v>518342558</v>
      </c>
      <c r="AI207" s="20" t="s">
        <v>3545</v>
      </c>
    </row>
    <row r="208" spans="1:35" s="48" customFormat="1" ht="30" customHeight="1" x14ac:dyDescent="0.25">
      <c r="A208" s="13">
        <v>70836931</v>
      </c>
      <c r="B208" s="12" t="s">
        <v>3548</v>
      </c>
      <c r="C208" s="14" t="s">
        <v>68</v>
      </c>
      <c r="D208" s="14" t="s">
        <v>3549</v>
      </c>
      <c r="E208" s="15" t="s">
        <v>3550</v>
      </c>
      <c r="F208" s="15" t="s">
        <v>3551</v>
      </c>
      <c r="G208" s="15" t="s">
        <v>2997</v>
      </c>
      <c r="H208" s="15" t="s">
        <v>3552</v>
      </c>
      <c r="I208" s="16">
        <v>3655</v>
      </c>
      <c r="J208" s="16">
        <v>2</v>
      </c>
      <c r="K208" s="15" t="s">
        <v>48</v>
      </c>
      <c r="L208" s="15" t="s">
        <v>3553</v>
      </c>
      <c r="M208" s="15" t="s">
        <v>3554</v>
      </c>
      <c r="N208" s="15" t="s">
        <v>51</v>
      </c>
      <c r="O208" s="15" t="s">
        <v>3555</v>
      </c>
      <c r="P208" s="15" t="s">
        <v>3556</v>
      </c>
      <c r="Q208" s="15" t="s">
        <v>54</v>
      </c>
      <c r="R208" s="15" t="s">
        <v>3557</v>
      </c>
      <c r="S208" s="15" t="s">
        <v>3004</v>
      </c>
      <c r="T208" s="17" t="s">
        <v>57</v>
      </c>
      <c r="U208" s="18" t="s">
        <v>58</v>
      </c>
      <c r="V208" s="14">
        <v>518351365</v>
      </c>
      <c r="W208" s="14"/>
      <c r="X208" s="14" t="s">
        <v>3558</v>
      </c>
      <c r="Y208" s="14" t="s">
        <v>3558</v>
      </c>
      <c r="Z208" s="19" t="s">
        <v>164</v>
      </c>
      <c r="AA208" s="19" t="s">
        <v>164</v>
      </c>
      <c r="AB208" s="19" t="s">
        <v>164</v>
      </c>
      <c r="AC208" s="20" t="s">
        <v>164</v>
      </c>
      <c r="AD208" s="20" t="s">
        <v>164</v>
      </c>
      <c r="AE208" s="20" t="s">
        <v>164</v>
      </c>
      <c r="AF208" s="20" t="s">
        <v>164</v>
      </c>
      <c r="AG208" s="20" t="s">
        <v>164</v>
      </c>
      <c r="AH208" s="20" t="s">
        <v>164</v>
      </c>
      <c r="AI208" s="20" t="s">
        <v>164</v>
      </c>
    </row>
    <row r="209" spans="1:35" s="48" customFormat="1" ht="30" customHeight="1" x14ac:dyDescent="0.25">
      <c r="A209" s="13">
        <v>373290</v>
      </c>
      <c r="B209" s="44" t="s">
        <v>3559</v>
      </c>
      <c r="C209" s="34" t="s">
        <v>3560</v>
      </c>
      <c r="D209" s="35" t="s">
        <v>3561</v>
      </c>
      <c r="E209" s="15" t="s">
        <v>3562</v>
      </c>
      <c r="F209" s="15" t="s">
        <v>3563</v>
      </c>
      <c r="G209" s="15" t="s">
        <v>2997</v>
      </c>
      <c r="H209" s="15" t="s">
        <v>3564</v>
      </c>
      <c r="I209" s="16">
        <v>601</v>
      </c>
      <c r="J209" s="16">
        <v>2</v>
      </c>
      <c r="K209" s="15" t="s">
        <v>48</v>
      </c>
      <c r="L209" s="15" t="s">
        <v>3565</v>
      </c>
      <c r="M209" s="15" t="s">
        <v>3566</v>
      </c>
      <c r="N209" s="15" t="s">
        <v>51</v>
      </c>
      <c r="O209" s="15" t="s">
        <v>3567</v>
      </c>
      <c r="P209" s="15" t="s">
        <v>3568</v>
      </c>
      <c r="Q209" s="15" t="s">
        <v>54</v>
      </c>
      <c r="R209" s="15" t="s">
        <v>3569</v>
      </c>
      <c r="S209" s="15" t="s">
        <v>3004</v>
      </c>
      <c r="T209" s="17" t="s">
        <v>316</v>
      </c>
      <c r="U209" s="30" t="s">
        <v>3570</v>
      </c>
      <c r="V209" s="14" t="s">
        <v>3571</v>
      </c>
      <c r="W209" s="14" t="s">
        <v>3572</v>
      </c>
      <c r="X209" s="14" t="s">
        <v>3573</v>
      </c>
      <c r="Y209" s="17" t="s">
        <v>3574</v>
      </c>
      <c r="Z209" s="19"/>
      <c r="AA209" s="19"/>
      <c r="AB209" s="19"/>
      <c r="AC209" s="20" t="s">
        <v>3575</v>
      </c>
      <c r="AD209" s="21">
        <v>518351051</v>
      </c>
      <c r="AE209" s="20" t="s">
        <v>3574</v>
      </c>
      <c r="AF209" s="22"/>
      <c r="AG209" s="20" t="s">
        <v>3576</v>
      </c>
      <c r="AH209" s="21">
        <v>725709992</v>
      </c>
      <c r="AI209" s="20"/>
    </row>
    <row r="210" spans="1:35" s="48" customFormat="1" ht="30" customHeight="1" x14ac:dyDescent="0.25">
      <c r="A210" s="13">
        <v>559539</v>
      </c>
      <c r="B210" s="32" t="s">
        <v>3577</v>
      </c>
      <c r="C210" s="14" t="s">
        <v>68</v>
      </c>
      <c r="D210" s="14" t="s">
        <v>3578</v>
      </c>
      <c r="E210" s="15" t="s">
        <v>3579</v>
      </c>
      <c r="F210" s="15" t="s">
        <v>3580</v>
      </c>
      <c r="G210" s="15" t="s">
        <v>2997</v>
      </c>
      <c r="H210" s="15" t="s">
        <v>3581</v>
      </c>
      <c r="I210" s="16">
        <v>2222</v>
      </c>
      <c r="J210" s="16">
        <v>32</v>
      </c>
      <c r="K210" s="15" t="s">
        <v>48</v>
      </c>
      <c r="L210" s="15" t="s">
        <v>3582</v>
      </c>
      <c r="M210" s="15" t="s">
        <v>3583</v>
      </c>
      <c r="N210" s="15" t="s">
        <v>51</v>
      </c>
      <c r="O210" s="15" t="s">
        <v>3584</v>
      </c>
      <c r="P210" s="15" t="s">
        <v>3585</v>
      </c>
      <c r="Q210" s="15" t="s">
        <v>54</v>
      </c>
      <c r="R210" s="15" t="s">
        <v>3586</v>
      </c>
      <c r="S210" s="15" t="s">
        <v>3004</v>
      </c>
      <c r="T210" s="17" t="s">
        <v>57</v>
      </c>
      <c r="U210" s="18" t="s">
        <v>58</v>
      </c>
      <c r="V210" s="14" t="s">
        <v>3587</v>
      </c>
      <c r="W210" s="14" t="s">
        <v>3588</v>
      </c>
      <c r="X210" s="14" t="s">
        <v>3589</v>
      </c>
      <c r="Y210" s="17" t="s">
        <v>3590</v>
      </c>
      <c r="Z210" s="19"/>
      <c r="AA210" s="19"/>
      <c r="AB210" s="19"/>
      <c r="AC210" s="20" t="s">
        <v>3591</v>
      </c>
      <c r="AD210" s="21">
        <v>723355345</v>
      </c>
      <c r="AE210" s="20" t="s">
        <v>3590</v>
      </c>
      <c r="AF210" s="22"/>
      <c r="AG210" s="20"/>
      <c r="AH210" s="21"/>
      <c r="AI210" s="20"/>
    </row>
    <row r="211" spans="1:35" s="48" customFormat="1" ht="30" customHeight="1" x14ac:dyDescent="0.25">
      <c r="A211" s="13">
        <v>64480020</v>
      </c>
      <c r="B211" s="32" t="s">
        <v>3592</v>
      </c>
      <c r="C211" s="14" t="s">
        <v>68</v>
      </c>
      <c r="D211" s="14" t="s">
        <v>3593</v>
      </c>
      <c r="E211" s="15" t="s">
        <v>3594</v>
      </c>
      <c r="F211" s="15" t="s">
        <v>3595</v>
      </c>
      <c r="G211" s="15" t="s">
        <v>2997</v>
      </c>
      <c r="H211" s="15" t="s">
        <v>3596</v>
      </c>
      <c r="I211" s="16">
        <v>2267</v>
      </c>
      <c r="J211" s="16">
        <v>1</v>
      </c>
      <c r="K211" s="15" t="s">
        <v>48</v>
      </c>
      <c r="L211" s="15" t="s">
        <v>3597</v>
      </c>
      <c r="M211" s="15" t="s">
        <v>3598</v>
      </c>
      <c r="N211" s="15" t="s">
        <v>51</v>
      </c>
      <c r="O211" s="15" t="s">
        <v>3599</v>
      </c>
      <c r="P211" s="15" t="s">
        <v>3600</v>
      </c>
      <c r="Q211" s="15" t="s">
        <v>54</v>
      </c>
      <c r="R211" s="15" t="s">
        <v>3601</v>
      </c>
      <c r="S211" s="15" t="s">
        <v>3004</v>
      </c>
      <c r="T211" s="17" t="s">
        <v>57</v>
      </c>
      <c r="U211" s="18" t="s">
        <v>58</v>
      </c>
      <c r="V211" s="14" t="s">
        <v>3602</v>
      </c>
      <c r="W211" s="14"/>
      <c r="X211" s="14" t="s">
        <v>3603</v>
      </c>
      <c r="Y211" s="17" t="s">
        <v>3604</v>
      </c>
      <c r="Z211" s="19"/>
      <c r="AA211" s="19"/>
      <c r="AB211" s="19"/>
      <c r="AC211" s="20" t="s">
        <v>3605</v>
      </c>
      <c r="AD211" s="21">
        <v>518305306</v>
      </c>
      <c r="AE211" s="20" t="s">
        <v>3606</v>
      </c>
      <c r="AF211" s="22"/>
      <c r="AG211" s="20" t="s">
        <v>3598</v>
      </c>
      <c r="AH211" s="20" t="s">
        <v>3607</v>
      </c>
      <c r="AI211" s="20" t="s">
        <v>3608</v>
      </c>
    </row>
    <row r="212" spans="1:35" s="48" customFormat="1" ht="30" customHeight="1" x14ac:dyDescent="0.25">
      <c r="A212" s="13">
        <v>47377470</v>
      </c>
      <c r="B212" s="44" t="s">
        <v>3609</v>
      </c>
      <c r="C212" s="29" t="s">
        <v>68</v>
      </c>
      <c r="D212" s="29" t="s">
        <v>3610</v>
      </c>
      <c r="E212" s="15" t="s">
        <v>3611</v>
      </c>
      <c r="F212" s="15" t="s">
        <v>3612</v>
      </c>
      <c r="G212" s="15" t="s">
        <v>2997</v>
      </c>
      <c r="H212" s="15" t="s">
        <v>3596</v>
      </c>
      <c r="I212" s="16">
        <v>1717</v>
      </c>
      <c r="J212" s="16">
        <v>3</v>
      </c>
      <c r="K212" s="15" t="s">
        <v>48</v>
      </c>
      <c r="L212" s="15" t="s">
        <v>3613</v>
      </c>
      <c r="M212" s="15" t="s">
        <v>3614</v>
      </c>
      <c r="N212" s="15" t="s">
        <v>122</v>
      </c>
      <c r="O212" s="15" t="s">
        <v>3615</v>
      </c>
      <c r="P212" s="15" t="s">
        <v>3616</v>
      </c>
      <c r="Q212" s="15" t="s">
        <v>125</v>
      </c>
      <c r="R212" s="15" t="s">
        <v>3617</v>
      </c>
      <c r="S212" s="15" t="s">
        <v>3004</v>
      </c>
      <c r="T212" s="17" t="s">
        <v>177</v>
      </c>
      <c r="U212" s="30" t="s">
        <v>3618</v>
      </c>
      <c r="V212" s="14" t="s">
        <v>3619</v>
      </c>
      <c r="W212" s="14"/>
      <c r="X212" s="14" t="s">
        <v>3620</v>
      </c>
      <c r="Y212" s="17" t="s">
        <v>3621</v>
      </c>
      <c r="Z212" s="19"/>
      <c r="AA212" s="19"/>
      <c r="AB212" s="19"/>
      <c r="AC212" s="20" t="s">
        <v>3622</v>
      </c>
      <c r="AD212" s="21">
        <v>518306902</v>
      </c>
      <c r="AE212" s="20" t="s">
        <v>3621</v>
      </c>
      <c r="AF212" s="22"/>
      <c r="AG212" s="20" t="s">
        <v>3623</v>
      </c>
      <c r="AH212" s="21" t="s">
        <v>3624</v>
      </c>
      <c r="AI212" s="20" t="s">
        <v>3625</v>
      </c>
    </row>
    <row r="213" spans="1:35" s="48" customFormat="1" ht="30" customHeight="1" x14ac:dyDescent="0.25">
      <c r="A213" s="13">
        <v>71197788</v>
      </c>
      <c r="B213" s="32" t="s">
        <v>3626</v>
      </c>
      <c r="C213" s="14" t="s">
        <v>68</v>
      </c>
      <c r="D213" s="14" t="s">
        <v>3627</v>
      </c>
      <c r="E213" s="15" t="s">
        <v>3628</v>
      </c>
      <c r="F213" s="15" t="s">
        <v>3629</v>
      </c>
      <c r="G213" s="15" t="s">
        <v>3630</v>
      </c>
      <c r="H213" s="15" t="s">
        <v>3631</v>
      </c>
      <c r="I213" s="16">
        <v>3969</v>
      </c>
      <c r="J213" s="16">
        <v>2</v>
      </c>
      <c r="K213" s="15" t="s">
        <v>155</v>
      </c>
      <c r="L213" s="15" t="s">
        <v>3632</v>
      </c>
      <c r="M213" s="15" t="s">
        <v>3633</v>
      </c>
      <c r="N213" s="15" t="s">
        <v>122</v>
      </c>
      <c r="O213" s="15" t="s">
        <v>3634</v>
      </c>
      <c r="P213" s="15" t="s">
        <v>3635</v>
      </c>
      <c r="Q213" s="15" t="s">
        <v>125</v>
      </c>
      <c r="R213" s="15" t="s">
        <v>3636</v>
      </c>
      <c r="S213" s="15" t="s">
        <v>3004</v>
      </c>
      <c r="T213" s="17" t="s">
        <v>57</v>
      </c>
      <c r="U213" s="18" t="s">
        <v>58</v>
      </c>
      <c r="V213" s="26">
        <v>518353638</v>
      </c>
      <c r="W213" s="14"/>
      <c r="X213" s="14" t="s">
        <v>3637</v>
      </c>
      <c r="Y213" s="17" t="s">
        <v>3637</v>
      </c>
      <c r="Z213" s="19"/>
      <c r="AA213" s="27"/>
      <c r="AB213" s="19"/>
      <c r="AC213" s="20"/>
      <c r="AD213" s="21"/>
      <c r="AE213" s="20"/>
      <c r="AF213" s="22"/>
      <c r="AG213" s="20"/>
      <c r="AH213" s="21"/>
      <c r="AI213" s="20"/>
    </row>
    <row r="214" spans="1:35" s="48" customFormat="1" ht="30" customHeight="1" x14ac:dyDescent="0.25">
      <c r="A214" s="13">
        <v>226637</v>
      </c>
      <c r="B214" s="32" t="s">
        <v>3638</v>
      </c>
      <c r="C214" s="33" t="s">
        <v>3639</v>
      </c>
      <c r="D214" s="29" t="s">
        <v>3640</v>
      </c>
      <c r="E214" s="15" t="s">
        <v>3641</v>
      </c>
      <c r="F214" s="15" t="s">
        <v>3642</v>
      </c>
      <c r="G214" s="15" t="s">
        <v>3643</v>
      </c>
      <c r="H214" s="15" t="s">
        <v>809</v>
      </c>
      <c r="I214" s="16">
        <v>2731</v>
      </c>
      <c r="J214" s="16">
        <v>11</v>
      </c>
      <c r="K214" s="15" t="s">
        <v>48</v>
      </c>
      <c r="L214" s="15" t="s">
        <v>3644</v>
      </c>
      <c r="M214" s="46" t="s">
        <v>3645</v>
      </c>
      <c r="N214" s="15" t="s">
        <v>51</v>
      </c>
      <c r="O214" s="15" t="s">
        <v>3646</v>
      </c>
      <c r="P214" s="15" t="s">
        <v>3647</v>
      </c>
      <c r="Q214" s="15" t="s">
        <v>54</v>
      </c>
      <c r="R214" s="15" t="s">
        <v>3648</v>
      </c>
      <c r="S214" s="15" t="s">
        <v>3004</v>
      </c>
      <c r="T214" s="17" t="s">
        <v>272</v>
      </c>
      <c r="U214" s="30" t="s">
        <v>3649</v>
      </c>
      <c r="V214" s="14" t="s">
        <v>3650</v>
      </c>
      <c r="W214" s="14" t="s">
        <v>3651</v>
      </c>
      <c r="X214" s="14" t="s">
        <v>3652</v>
      </c>
      <c r="Y214" s="17" t="s">
        <v>3653</v>
      </c>
      <c r="Z214" s="19"/>
      <c r="AA214" s="19"/>
      <c r="AB214" s="19"/>
      <c r="AC214" s="20" t="s">
        <v>3654</v>
      </c>
      <c r="AD214" s="21">
        <v>518306311</v>
      </c>
      <c r="AE214" s="20" t="s">
        <v>3655</v>
      </c>
      <c r="AF214" s="22"/>
      <c r="AG214" s="20" t="s">
        <v>3656</v>
      </c>
      <c r="AH214" s="21">
        <v>518306259</v>
      </c>
      <c r="AI214" s="20" t="s">
        <v>3657</v>
      </c>
    </row>
    <row r="215" spans="1:35" s="48" customFormat="1" ht="30" customHeight="1" x14ac:dyDescent="0.25">
      <c r="A215" s="13">
        <v>49939424</v>
      </c>
      <c r="B215" s="32" t="s">
        <v>3658</v>
      </c>
      <c r="C215" s="14" t="s">
        <v>68</v>
      </c>
      <c r="D215" s="14" t="s">
        <v>3659</v>
      </c>
      <c r="E215" s="15" t="s">
        <v>3660</v>
      </c>
      <c r="F215" s="15" t="s">
        <v>3661</v>
      </c>
      <c r="G215" s="15" t="s">
        <v>3662</v>
      </c>
      <c r="H215" s="15" t="s">
        <v>3663</v>
      </c>
      <c r="I215" s="16">
        <v>848</v>
      </c>
      <c r="J215" s="16"/>
      <c r="K215" s="15" t="s">
        <v>155</v>
      </c>
      <c r="L215" s="15" t="s">
        <v>3664</v>
      </c>
      <c r="M215" s="15" t="s">
        <v>3665</v>
      </c>
      <c r="N215" s="15" t="s">
        <v>51</v>
      </c>
      <c r="O215" s="15" t="s">
        <v>3666</v>
      </c>
      <c r="P215" s="15" t="s">
        <v>3667</v>
      </c>
      <c r="Q215" s="15" t="s">
        <v>54</v>
      </c>
      <c r="R215" s="15" t="s">
        <v>3668</v>
      </c>
      <c r="S215" s="15" t="s">
        <v>3669</v>
      </c>
      <c r="T215" s="17" t="s">
        <v>57</v>
      </c>
      <c r="U215" s="18" t="s">
        <v>58</v>
      </c>
      <c r="V215" s="26">
        <v>736604437</v>
      </c>
      <c r="W215" s="14"/>
      <c r="X215" s="39" t="s">
        <v>3670</v>
      </c>
      <c r="Y215" s="14" t="s">
        <v>3670</v>
      </c>
      <c r="Z215" s="19"/>
      <c r="AA215" s="19"/>
      <c r="AB215" s="19"/>
      <c r="AC215" s="20"/>
      <c r="AD215" s="20"/>
      <c r="AE215" s="20"/>
      <c r="AF215" s="22"/>
      <c r="AG215" s="20"/>
      <c r="AH215" s="20"/>
      <c r="AI215" s="20"/>
    </row>
    <row r="216" spans="1:35" s="48" customFormat="1" ht="30" customHeight="1" x14ac:dyDescent="0.25">
      <c r="A216" s="13">
        <v>61742902</v>
      </c>
      <c r="B216" s="32" t="s">
        <v>3671</v>
      </c>
      <c r="C216" s="14" t="s">
        <v>68</v>
      </c>
      <c r="D216" s="14" t="s">
        <v>3672</v>
      </c>
      <c r="E216" s="15" t="s">
        <v>3673</v>
      </c>
      <c r="F216" s="15" t="s">
        <v>3674</v>
      </c>
      <c r="G216" s="15" t="s">
        <v>3662</v>
      </c>
      <c r="H216" s="15" t="s">
        <v>3247</v>
      </c>
      <c r="I216" s="16">
        <v>379</v>
      </c>
      <c r="J216" s="16"/>
      <c r="K216" s="15" t="s">
        <v>48</v>
      </c>
      <c r="L216" s="15" t="s">
        <v>3675</v>
      </c>
      <c r="M216" s="15" t="s">
        <v>3676</v>
      </c>
      <c r="N216" s="15" t="s">
        <v>122</v>
      </c>
      <c r="O216" s="15" t="s">
        <v>3677</v>
      </c>
      <c r="P216" s="15" t="s">
        <v>3678</v>
      </c>
      <c r="Q216" s="15" t="s">
        <v>125</v>
      </c>
      <c r="R216" s="15" t="s">
        <v>3679</v>
      </c>
      <c r="S216" s="15" t="s">
        <v>3669</v>
      </c>
      <c r="T216" s="17" t="s">
        <v>57</v>
      </c>
      <c r="U216" s="18" t="s">
        <v>58</v>
      </c>
      <c r="V216" s="14" t="s">
        <v>3680</v>
      </c>
      <c r="W216" s="14"/>
      <c r="X216" s="14" t="s">
        <v>3681</v>
      </c>
      <c r="Y216" s="17" t="s">
        <v>3682</v>
      </c>
      <c r="Z216" s="19" t="s">
        <v>3683</v>
      </c>
      <c r="AA216" s="27">
        <v>518332186</v>
      </c>
      <c r="AB216" s="19" t="s">
        <v>3684</v>
      </c>
      <c r="AC216" s="20" t="s">
        <v>3685</v>
      </c>
      <c r="AD216" s="21">
        <v>518332106</v>
      </c>
      <c r="AE216" s="20" t="s">
        <v>3686</v>
      </c>
      <c r="AF216" s="22"/>
      <c r="AG216" s="20" t="s">
        <v>3687</v>
      </c>
      <c r="AH216" s="20" t="s">
        <v>3688</v>
      </c>
      <c r="AI216" s="20" t="s">
        <v>3689</v>
      </c>
    </row>
    <row r="217" spans="1:35" s="48" customFormat="1" ht="30" customHeight="1" x14ac:dyDescent="0.25">
      <c r="A217" s="13">
        <v>47375604</v>
      </c>
      <c r="B217" s="44" t="s">
        <v>3690</v>
      </c>
      <c r="C217" s="29" t="s">
        <v>68</v>
      </c>
      <c r="D217" s="29" t="s">
        <v>3691</v>
      </c>
      <c r="E217" s="15" t="s">
        <v>3692</v>
      </c>
      <c r="F217" s="15" t="s">
        <v>3693</v>
      </c>
      <c r="G217" s="15" t="s">
        <v>3662</v>
      </c>
      <c r="H217" s="15" t="s">
        <v>3694</v>
      </c>
      <c r="I217" s="16">
        <v>515</v>
      </c>
      <c r="J217" s="16"/>
      <c r="K217" s="15" t="s">
        <v>48</v>
      </c>
      <c r="L217" s="15" t="s">
        <v>3695</v>
      </c>
      <c r="M217" s="15" t="s">
        <v>3696</v>
      </c>
      <c r="N217" s="15" t="s">
        <v>122</v>
      </c>
      <c r="O217" s="15" t="s">
        <v>3697</v>
      </c>
      <c r="P217" s="15" t="s">
        <v>3698</v>
      </c>
      <c r="Q217" s="15" t="s">
        <v>125</v>
      </c>
      <c r="R217" s="15" t="s">
        <v>3699</v>
      </c>
      <c r="S217" s="15" t="s">
        <v>3669</v>
      </c>
      <c r="T217" s="17" t="s">
        <v>177</v>
      </c>
      <c r="U217" s="30" t="s">
        <v>3700</v>
      </c>
      <c r="V217" s="14" t="s">
        <v>3701</v>
      </c>
      <c r="W217" s="14"/>
      <c r="X217" s="14" t="s">
        <v>3702</v>
      </c>
      <c r="Y217" s="17" t="s">
        <v>3703</v>
      </c>
      <c r="Z217" s="19"/>
      <c r="AA217" s="19"/>
      <c r="AB217" s="19"/>
      <c r="AC217" s="20" t="s">
        <v>3704</v>
      </c>
      <c r="AD217" s="21">
        <v>518332967</v>
      </c>
      <c r="AE217" s="20" t="s">
        <v>3703</v>
      </c>
      <c r="AF217" s="22"/>
      <c r="AG217" s="20" t="s">
        <v>3705</v>
      </c>
      <c r="AH217" s="21">
        <v>737107306</v>
      </c>
      <c r="AI217" s="20" t="s">
        <v>3706</v>
      </c>
    </row>
    <row r="218" spans="1:35" s="48" customFormat="1" ht="30" customHeight="1" x14ac:dyDescent="0.25">
      <c r="A218" s="13">
        <v>70837601</v>
      </c>
      <c r="B218" s="32" t="s">
        <v>3707</v>
      </c>
      <c r="C218" s="14" t="s">
        <v>68</v>
      </c>
      <c r="D218" s="14" t="s">
        <v>3708</v>
      </c>
      <c r="E218" s="15" t="s">
        <v>3709</v>
      </c>
      <c r="F218" s="15" t="s">
        <v>3710</v>
      </c>
      <c r="G218" s="15" t="s">
        <v>3662</v>
      </c>
      <c r="H218" s="15" t="s">
        <v>3694</v>
      </c>
      <c r="I218" s="16">
        <v>509</v>
      </c>
      <c r="J218" s="16"/>
      <c r="K218" s="15" t="s">
        <v>155</v>
      </c>
      <c r="L218" s="15" t="s">
        <v>3711</v>
      </c>
      <c r="M218" s="15" t="s">
        <v>3712</v>
      </c>
      <c r="N218" s="15" t="s">
        <v>51</v>
      </c>
      <c r="O218" s="15" t="s">
        <v>3713</v>
      </c>
      <c r="P218" s="15" t="s">
        <v>3714</v>
      </c>
      <c r="Q218" s="15" t="s">
        <v>54</v>
      </c>
      <c r="R218" s="15" t="s">
        <v>3715</v>
      </c>
      <c r="S218" s="15" t="s">
        <v>3669</v>
      </c>
      <c r="T218" s="17" t="s">
        <v>57</v>
      </c>
      <c r="U218" s="18" t="s">
        <v>58</v>
      </c>
      <c r="V218" s="26">
        <v>518305520</v>
      </c>
      <c r="W218" s="14"/>
      <c r="X218" s="14" t="s">
        <v>3716</v>
      </c>
      <c r="Y218" s="17" t="s">
        <v>3716</v>
      </c>
      <c r="Z218" s="19"/>
      <c r="AA218" s="19"/>
      <c r="AB218" s="19"/>
      <c r="AC218" s="20" t="s">
        <v>3717</v>
      </c>
      <c r="AD218" s="21">
        <v>518305521</v>
      </c>
      <c r="AE218" s="20" t="s">
        <v>3716</v>
      </c>
      <c r="AF218" s="22"/>
      <c r="AG218" s="20" t="s">
        <v>3718</v>
      </c>
      <c r="AH218" s="21">
        <v>518305530</v>
      </c>
      <c r="AI218" s="20" t="s">
        <v>3716</v>
      </c>
    </row>
    <row r="219" spans="1:35" s="48" customFormat="1" ht="30" customHeight="1" x14ac:dyDescent="0.25">
      <c r="A219" s="13">
        <v>837385</v>
      </c>
      <c r="B219" s="32" t="s">
        <v>3719</v>
      </c>
      <c r="C219" s="14" t="s">
        <v>3720</v>
      </c>
      <c r="D219" s="14" t="s">
        <v>3721</v>
      </c>
      <c r="E219" s="15" t="s">
        <v>3722</v>
      </c>
      <c r="F219" s="15" t="s">
        <v>3723</v>
      </c>
      <c r="G219" s="15" t="s">
        <v>3662</v>
      </c>
      <c r="H219" s="15" t="s">
        <v>3724</v>
      </c>
      <c r="I219" s="16">
        <v>890</v>
      </c>
      <c r="J219" s="16"/>
      <c r="K219" s="15" t="s">
        <v>48</v>
      </c>
      <c r="L219" s="15" t="s">
        <v>3725</v>
      </c>
      <c r="M219" s="15" t="s">
        <v>3726</v>
      </c>
      <c r="N219" s="15" t="s">
        <v>122</v>
      </c>
      <c r="O219" s="15" t="s">
        <v>3727</v>
      </c>
      <c r="P219" s="15" t="s">
        <v>3728</v>
      </c>
      <c r="Q219" s="15" t="s">
        <v>125</v>
      </c>
      <c r="R219" s="15" t="s">
        <v>3729</v>
      </c>
      <c r="S219" s="15" t="s">
        <v>3669</v>
      </c>
      <c r="T219" s="17" t="s">
        <v>57</v>
      </c>
      <c r="U219" s="18" t="s">
        <v>58</v>
      </c>
      <c r="V219" s="14" t="s">
        <v>3730</v>
      </c>
      <c r="W219" s="14" t="s">
        <v>3731</v>
      </c>
      <c r="X219" s="14" t="s">
        <v>3732</v>
      </c>
      <c r="Y219" s="17" t="s">
        <v>3733</v>
      </c>
      <c r="Z219" s="19" t="s">
        <v>3734</v>
      </c>
      <c r="AA219" s="27">
        <v>702013777</v>
      </c>
      <c r="AB219" s="19" t="s">
        <v>3735</v>
      </c>
      <c r="AC219" s="20" t="s">
        <v>3736</v>
      </c>
      <c r="AD219" s="21">
        <v>518307360</v>
      </c>
      <c r="AE219" s="20" t="s">
        <v>3737</v>
      </c>
      <c r="AF219" s="22" t="s">
        <v>3738</v>
      </c>
      <c r="AG219" s="20" t="s">
        <v>3739</v>
      </c>
      <c r="AH219" s="20" t="s">
        <v>3740</v>
      </c>
      <c r="AI219" s="20" t="s">
        <v>3741</v>
      </c>
    </row>
    <row r="220" spans="1:35" s="48" customFormat="1" ht="30" customHeight="1" x14ac:dyDescent="0.25">
      <c r="A220" s="13">
        <v>64480046</v>
      </c>
      <c r="B220" s="32" t="s">
        <v>3742</v>
      </c>
      <c r="C220" s="14" t="s">
        <v>68</v>
      </c>
      <c r="D220" s="14" t="s">
        <v>3743</v>
      </c>
      <c r="E220" s="15" t="s">
        <v>3744</v>
      </c>
      <c r="F220" s="15" t="s">
        <v>3745</v>
      </c>
      <c r="G220" s="15" t="s">
        <v>3662</v>
      </c>
      <c r="H220" s="15" t="s">
        <v>3746</v>
      </c>
      <c r="I220" s="16">
        <v>1255</v>
      </c>
      <c r="J220" s="16"/>
      <c r="K220" s="15" t="s">
        <v>48</v>
      </c>
      <c r="L220" s="15" t="s">
        <v>3747</v>
      </c>
      <c r="M220" s="15" t="s">
        <v>3748</v>
      </c>
      <c r="N220" s="15" t="s">
        <v>122</v>
      </c>
      <c r="O220" s="15" t="s">
        <v>3749</v>
      </c>
      <c r="P220" s="15" t="s">
        <v>3750</v>
      </c>
      <c r="Q220" s="15" t="s">
        <v>125</v>
      </c>
      <c r="R220" s="15" t="s">
        <v>3751</v>
      </c>
      <c r="S220" s="15" t="s">
        <v>3669</v>
      </c>
      <c r="T220" s="17" t="s">
        <v>57</v>
      </c>
      <c r="U220" s="18" t="s">
        <v>58</v>
      </c>
      <c r="V220" s="26">
        <v>518334578</v>
      </c>
      <c r="W220" s="14" t="s">
        <v>3752</v>
      </c>
      <c r="X220" s="14" t="s">
        <v>3753</v>
      </c>
      <c r="Y220" s="14" t="s">
        <v>3752</v>
      </c>
      <c r="Z220" s="19"/>
      <c r="AA220" s="19"/>
      <c r="AB220" s="19"/>
      <c r="AC220" s="20" t="s">
        <v>3754</v>
      </c>
      <c r="AD220" s="21">
        <v>518334578</v>
      </c>
      <c r="AE220" s="20" t="s">
        <v>3752</v>
      </c>
      <c r="AF220" s="22"/>
      <c r="AG220" s="20" t="s">
        <v>3755</v>
      </c>
      <c r="AH220" s="21">
        <v>518334578</v>
      </c>
      <c r="AI220" s="20" t="s">
        <v>3752</v>
      </c>
    </row>
    <row r="221" spans="1:35" s="48" customFormat="1" ht="30" customHeight="1" x14ac:dyDescent="0.25">
      <c r="A221" s="13">
        <v>70841373</v>
      </c>
      <c r="B221" s="32" t="s">
        <v>3756</v>
      </c>
      <c r="C221" s="14" t="s">
        <v>68</v>
      </c>
      <c r="D221" s="14" t="s">
        <v>3757</v>
      </c>
      <c r="E221" s="15" t="s">
        <v>3758</v>
      </c>
      <c r="F221" s="15" t="s">
        <v>3759</v>
      </c>
      <c r="G221" s="15" t="s">
        <v>3760</v>
      </c>
      <c r="H221" s="15" t="s">
        <v>3761</v>
      </c>
      <c r="I221" s="16">
        <v>462</v>
      </c>
      <c r="J221" s="16"/>
      <c r="K221" s="15" t="s">
        <v>48</v>
      </c>
      <c r="L221" s="15" t="s">
        <v>3762</v>
      </c>
      <c r="M221" s="15" t="s">
        <v>3763</v>
      </c>
      <c r="N221" s="15" t="s">
        <v>51</v>
      </c>
      <c r="O221" s="15" t="s">
        <v>3764</v>
      </c>
      <c r="P221" s="15" t="s">
        <v>3765</v>
      </c>
      <c r="Q221" s="15" t="s">
        <v>54</v>
      </c>
      <c r="R221" s="15" t="s">
        <v>3766</v>
      </c>
      <c r="S221" s="15" t="s">
        <v>3767</v>
      </c>
      <c r="T221" s="17" t="s">
        <v>57</v>
      </c>
      <c r="U221" s="18" t="s">
        <v>58</v>
      </c>
      <c r="V221" s="14">
        <v>777801484</v>
      </c>
      <c r="W221" s="14"/>
      <c r="X221" s="14" t="s">
        <v>3768</v>
      </c>
      <c r="Y221" s="17" t="s">
        <v>3768</v>
      </c>
      <c r="Z221" s="19"/>
      <c r="AA221" s="27"/>
      <c r="AB221" s="19" t="s">
        <v>3769</v>
      </c>
      <c r="AC221" s="20"/>
      <c r="AD221" s="21"/>
      <c r="AE221" s="20" t="s">
        <v>3769</v>
      </c>
      <c r="AF221" s="22"/>
      <c r="AG221" s="20"/>
      <c r="AH221" s="21"/>
      <c r="AI221" s="20" t="s">
        <v>3769</v>
      </c>
    </row>
    <row r="222" spans="1:35" s="48" customFormat="1" ht="30" customHeight="1" x14ac:dyDescent="0.25">
      <c r="A222" s="13">
        <v>49939416</v>
      </c>
      <c r="B222" s="32" t="s">
        <v>3770</v>
      </c>
      <c r="C222" s="14" t="s">
        <v>68</v>
      </c>
      <c r="D222" s="14" t="s">
        <v>3771</v>
      </c>
      <c r="E222" s="15" t="s">
        <v>3772</v>
      </c>
      <c r="F222" s="15" t="s">
        <v>3773</v>
      </c>
      <c r="G222" s="15" t="s">
        <v>2206</v>
      </c>
      <c r="H222" s="15" t="s">
        <v>3774</v>
      </c>
      <c r="I222" s="16">
        <v>1495</v>
      </c>
      <c r="J222" s="16"/>
      <c r="K222" s="15" t="s">
        <v>48</v>
      </c>
      <c r="L222" s="15" t="s">
        <v>3775</v>
      </c>
      <c r="M222" s="15" t="s">
        <v>3776</v>
      </c>
      <c r="N222" s="15" t="s">
        <v>122</v>
      </c>
      <c r="O222" s="15" t="s">
        <v>3777</v>
      </c>
      <c r="P222" s="15" t="s">
        <v>3778</v>
      </c>
      <c r="Q222" s="15" t="s">
        <v>125</v>
      </c>
      <c r="R222" s="15" t="s">
        <v>3779</v>
      </c>
      <c r="S222" s="15" t="s">
        <v>2213</v>
      </c>
      <c r="T222" s="17" t="s">
        <v>57</v>
      </c>
      <c r="U222" s="18" t="s">
        <v>58</v>
      </c>
      <c r="V222" s="26">
        <v>518324084</v>
      </c>
      <c r="W222" s="14"/>
      <c r="X222" s="14" t="s">
        <v>3780</v>
      </c>
      <c r="Y222" s="17" t="s">
        <v>3780</v>
      </c>
      <c r="Z222" s="19"/>
      <c r="AA222" s="19"/>
      <c r="AB222" s="19"/>
      <c r="AC222" s="20"/>
      <c r="AD222" s="20"/>
      <c r="AE222" s="20"/>
      <c r="AF222" s="22"/>
      <c r="AG222" s="20"/>
      <c r="AH222" s="20"/>
      <c r="AI222" s="20"/>
    </row>
    <row r="223" spans="1:35" s="48" customFormat="1" ht="30" customHeight="1" x14ac:dyDescent="0.25">
      <c r="A223" s="13">
        <v>70851221</v>
      </c>
      <c r="B223" s="32" t="s">
        <v>3781</v>
      </c>
      <c r="C223" s="14" t="s">
        <v>68</v>
      </c>
      <c r="D223" s="14" t="s">
        <v>3782</v>
      </c>
      <c r="E223" s="15" t="s">
        <v>3783</v>
      </c>
      <c r="F223" s="15" t="s">
        <v>3784</v>
      </c>
      <c r="G223" s="15" t="s">
        <v>3785</v>
      </c>
      <c r="H223" s="15" t="s">
        <v>2474</v>
      </c>
      <c r="I223" s="16">
        <v>79</v>
      </c>
      <c r="J223" s="16">
        <v>1</v>
      </c>
      <c r="K223" s="15" t="s">
        <v>155</v>
      </c>
      <c r="L223" s="15" t="s">
        <v>3786</v>
      </c>
      <c r="M223" s="15" t="s">
        <v>3787</v>
      </c>
      <c r="N223" s="15" t="s">
        <v>51</v>
      </c>
      <c r="O223" s="15" t="s">
        <v>3788</v>
      </c>
      <c r="P223" s="15" t="s">
        <v>3789</v>
      </c>
      <c r="Q223" s="15" t="s">
        <v>54</v>
      </c>
      <c r="R223" s="15" t="s">
        <v>3790</v>
      </c>
      <c r="S223" s="15" t="s">
        <v>3791</v>
      </c>
      <c r="T223" s="17" t="s">
        <v>57</v>
      </c>
      <c r="U223" s="18" t="s">
        <v>58</v>
      </c>
      <c r="V223" s="14" t="s">
        <v>3792</v>
      </c>
      <c r="W223" s="14"/>
      <c r="X223" s="14" t="s">
        <v>3793</v>
      </c>
      <c r="Y223" s="17" t="s">
        <v>3793</v>
      </c>
      <c r="Z223" s="19"/>
      <c r="AA223" s="19"/>
      <c r="AB223" s="19"/>
      <c r="AC223" s="20" t="s">
        <v>3794</v>
      </c>
      <c r="AD223" s="21">
        <v>519420204</v>
      </c>
      <c r="AE223" s="20" t="s">
        <v>3795</v>
      </c>
      <c r="AF223" s="22"/>
      <c r="AG223" s="20"/>
      <c r="AH223" s="20"/>
      <c r="AI223" s="20"/>
    </row>
    <row r="224" spans="1:35" s="48" customFormat="1" ht="30" customHeight="1" x14ac:dyDescent="0.25">
      <c r="A224" s="13">
        <v>226572</v>
      </c>
      <c r="B224" s="32" t="s">
        <v>3796</v>
      </c>
      <c r="C224" s="40" t="s">
        <v>68</v>
      </c>
      <c r="D224" s="41" t="s">
        <v>3797</v>
      </c>
      <c r="E224" s="15" t="s">
        <v>3798</v>
      </c>
      <c r="F224" s="15" t="s">
        <v>3799</v>
      </c>
      <c r="G224" s="15" t="s">
        <v>3800</v>
      </c>
      <c r="H224" s="15" t="s">
        <v>3801</v>
      </c>
      <c r="I224" s="16">
        <v>151</v>
      </c>
      <c r="J224" s="16"/>
      <c r="K224" s="15" t="s">
        <v>48</v>
      </c>
      <c r="L224" s="15" t="s">
        <v>3802</v>
      </c>
      <c r="M224" s="15" t="s">
        <v>3803</v>
      </c>
      <c r="N224" s="15" t="s">
        <v>122</v>
      </c>
      <c r="O224" s="15" t="s">
        <v>3804</v>
      </c>
      <c r="P224" s="15" t="s">
        <v>3805</v>
      </c>
      <c r="Q224" s="15" t="s">
        <v>125</v>
      </c>
      <c r="R224" s="15" t="s">
        <v>3806</v>
      </c>
      <c r="S224" s="15" t="s">
        <v>3807</v>
      </c>
      <c r="T224" s="17" t="s">
        <v>272</v>
      </c>
      <c r="U224" s="30" t="s">
        <v>3808</v>
      </c>
      <c r="V224" s="14" t="s">
        <v>3809</v>
      </c>
      <c r="W224" s="14"/>
      <c r="X224" s="14" t="s">
        <v>3810</v>
      </c>
      <c r="Y224" s="17" t="s">
        <v>3810</v>
      </c>
      <c r="Z224" s="19"/>
      <c r="AA224" s="19"/>
      <c r="AB224" s="19"/>
      <c r="AC224" s="20" t="s">
        <v>3811</v>
      </c>
      <c r="AD224" s="21">
        <v>544240032</v>
      </c>
      <c r="AE224" s="20" t="s">
        <v>3812</v>
      </c>
      <c r="AF224" s="22"/>
      <c r="AG224" s="20" t="s">
        <v>3813</v>
      </c>
      <c r="AH224" s="21">
        <v>544240032</v>
      </c>
      <c r="AI224" s="20" t="s">
        <v>3814</v>
      </c>
    </row>
    <row r="225" spans="1:35" s="48" customFormat="1" ht="30" customHeight="1" x14ac:dyDescent="0.25">
      <c r="A225" s="13">
        <v>380407</v>
      </c>
      <c r="B225" s="32" t="s">
        <v>3815</v>
      </c>
      <c r="C225" s="14" t="s">
        <v>3816</v>
      </c>
      <c r="D225" s="14" t="s">
        <v>3817</v>
      </c>
      <c r="E225" s="15" t="s">
        <v>3818</v>
      </c>
      <c r="F225" s="15" t="s">
        <v>3819</v>
      </c>
      <c r="G225" s="15" t="s">
        <v>3820</v>
      </c>
      <c r="H225" s="15" t="s">
        <v>3821</v>
      </c>
      <c r="I225" s="16">
        <v>496</v>
      </c>
      <c r="J225" s="16"/>
      <c r="K225" s="15" t="s">
        <v>48</v>
      </c>
      <c r="L225" s="15" t="s">
        <v>3822</v>
      </c>
      <c r="M225" s="15" t="s">
        <v>3823</v>
      </c>
      <c r="N225" s="15" t="s">
        <v>51</v>
      </c>
      <c r="O225" s="15" t="s">
        <v>3824</v>
      </c>
      <c r="P225" s="15" t="s">
        <v>3825</v>
      </c>
      <c r="Q225" s="15" t="s">
        <v>54</v>
      </c>
      <c r="R225" s="15" t="s">
        <v>3826</v>
      </c>
      <c r="S225" s="15" t="s">
        <v>3827</v>
      </c>
      <c r="T225" s="17" t="s">
        <v>57</v>
      </c>
      <c r="U225" s="18" t="s">
        <v>58</v>
      </c>
      <c r="V225" s="14" t="s">
        <v>3828</v>
      </c>
      <c r="W225" s="14" t="s">
        <v>3829</v>
      </c>
      <c r="X225" s="14" t="s">
        <v>3830</v>
      </c>
      <c r="Y225" s="17" t="s">
        <v>3831</v>
      </c>
      <c r="Z225" s="19"/>
      <c r="AA225" s="19"/>
      <c r="AB225" s="19"/>
      <c r="AC225" s="20" t="s">
        <v>3832</v>
      </c>
      <c r="AD225" s="21">
        <v>724075666</v>
      </c>
      <c r="AE225" s="20" t="s">
        <v>3831</v>
      </c>
      <c r="AF225" s="22"/>
      <c r="AG225" s="20" t="s">
        <v>3833</v>
      </c>
      <c r="AH225" s="21">
        <v>602512161</v>
      </c>
      <c r="AI225" s="20" t="s">
        <v>3834</v>
      </c>
    </row>
    <row r="226" spans="1:35" s="48" customFormat="1" ht="30" customHeight="1" x14ac:dyDescent="0.25">
      <c r="A226" s="13">
        <v>209392</v>
      </c>
      <c r="B226" s="44" t="s">
        <v>3835</v>
      </c>
      <c r="C226" s="29" t="s">
        <v>68</v>
      </c>
      <c r="D226" s="29" t="s">
        <v>3836</v>
      </c>
      <c r="E226" s="15" t="s">
        <v>3837</v>
      </c>
      <c r="F226" s="15" t="s">
        <v>3838</v>
      </c>
      <c r="G226" s="15" t="s">
        <v>3839</v>
      </c>
      <c r="H226" s="15" t="s">
        <v>3840</v>
      </c>
      <c r="I226" s="16">
        <v>57</v>
      </c>
      <c r="J226" s="16"/>
      <c r="K226" s="15" t="s">
        <v>48</v>
      </c>
      <c r="L226" s="15" t="s">
        <v>3841</v>
      </c>
      <c r="M226" s="15" t="s">
        <v>3842</v>
      </c>
      <c r="N226" s="15" t="s">
        <v>51</v>
      </c>
      <c r="O226" s="15" t="s">
        <v>3843</v>
      </c>
      <c r="P226" s="15" t="s">
        <v>3844</v>
      </c>
      <c r="Q226" s="15" t="s">
        <v>54</v>
      </c>
      <c r="R226" s="15" t="s">
        <v>3845</v>
      </c>
      <c r="S226" s="15" t="s">
        <v>3846</v>
      </c>
      <c r="T226" s="17" t="s">
        <v>177</v>
      </c>
      <c r="U226" s="30" t="s">
        <v>3847</v>
      </c>
      <c r="V226" s="14" t="s">
        <v>3848</v>
      </c>
      <c r="W226" s="14"/>
      <c r="X226" s="14" t="s">
        <v>3849</v>
      </c>
      <c r="Y226" s="17" t="s">
        <v>3850</v>
      </c>
      <c r="Z226" s="19"/>
      <c r="AA226" s="19"/>
      <c r="AB226" s="19"/>
      <c r="AC226" s="20" t="s">
        <v>3851</v>
      </c>
      <c r="AD226" s="20" t="s">
        <v>3852</v>
      </c>
      <c r="AE226" s="20" t="s">
        <v>3850</v>
      </c>
      <c r="AF226" s="22"/>
      <c r="AG226" s="20" t="s">
        <v>3853</v>
      </c>
      <c r="AH226" s="21">
        <v>702001456</v>
      </c>
      <c r="AI226" s="20" t="s">
        <v>3854</v>
      </c>
    </row>
    <row r="227" spans="1:35" s="48" customFormat="1" ht="30.75" customHeight="1" x14ac:dyDescent="0.25">
      <c r="A227" s="13">
        <v>559261</v>
      </c>
      <c r="B227" s="32" t="s">
        <v>3855</v>
      </c>
      <c r="C227" s="14" t="s">
        <v>68</v>
      </c>
      <c r="D227" s="14" t="s">
        <v>3856</v>
      </c>
      <c r="E227" s="15" t="s">
        <v>3857</v>
      </c>
      <c r="F227" s="15" t="s">
        <v>3858</v>
      </c>
      <c r="G227" s="15" t="s">
        <v>3859</v>
      </c>
      <c r="H227" s="15" t="s">
        <v>3860</v>
      </c>
      <c r="I227" s="16">
        <v>500</v>
      </c>
      <c r="J227" s="16"/>
      <c r="K227" s="15" t="s">
        <v>48</v>
      </c>
      <c r="L227" s="15" t="s">
        <v>3861</v>
      </c>
      <c r="M227" s="15" t="s">
        <v>3862</v>
      </c>
      <c r="N227" s="15" t="s">
        <v>51</v>
      </c>
      <c r="O227" s="15" t="s">
        <v>3863</v>
      </c>
      <c r="P227" s="15" t="s">
        <v>3864</v>
      </c>
      <c r="Q227" s="15" t="s">
        <v>54</v>
      </c>
      <c r="R227" s="15" t="s">
        <v>3865</v>
      </c>
      <c r="S227" s="15" t="s">
        <v>3866</v>
      </c>
      <c r="T227" s="17" t="s">
        <v>57</v>
      </c>
      <c r="U227" s="18" t="s">
        <v>58</v>
      </c>
      <c r="V227" s="26" t="s">
        <v>3867</v>
      </c>
      <c r="W227" s="14" t="s">
        <v>3868</v>
      </c>
      <c r="X227" s="39" t="s">
        <v>3869</v>
      </c>
      <c r="Y227" s="17" t="s">
        <v>3870</v>
      </c>
      <c r="Z227" s="19"/>
      <c r="AA227" s="19"/>
      <c r="AB227" s="19"/>
      <c r="AC227" s="20" t="s">
        <v>3871</v>
      </c>
      <c r="AD227" s="20" t="s">
        <v>3872</v>
      </c>
      <c r="AE227" s="20" t="s">
        <v>3870</v>
      </c>
      <c r="AF227" s="22" t="s">
        <v>3873</v>
      </c>
      <c r="AG227" s="20" t="s">
        <v>3874</v>
      </c>
      <c r="AH227" s="21">
        <v>517384262</v>
      </c>
      <c r="AI227" s="20" t="s">
        <v>3875</v>
      </c>
    </row>
    <row r="228" spans="1:35" s="48" customFormat="1" ht="30" customHeight="1" x14ac:dyDescent="0.25">
      <c r="A228" s="13">
        <v>70921245</v>
      </c>
      <c r="B228" s="44" t="s">
        <v>3876</v>
      </c>
      <c r="C228" s="29" t="s">
        <v>68</v>
      </c>
      <c r="D228" s="29" t="s">
        <v>3877</v>
      </c>
      <c r="E228" s="15" t="s">
        <v>3878</v>
      </c>
      <c r="F228" s="15" t="s">
        <v>3879</v>
      </c>
      <c r="G228" s="15" t="s">
        <v>3880</v>
      </c>
      <c r="H228" s="15" t="s">
        <v>3881</v>
      </c>
      <c r="I228" s="16">
        <v>1</v>
      </c>
      <c r="J228" s="16"/>
      <c r="K228" s="15" t="s">
        <v>48</v>
      </c>
      <c r="L228" s="15" t="s">
        <v>3882</v>
      </c>
      <c r="M228" s="15" t="s">
        <v>3883</v>
      </c>
      <c r="N228" s="15" t="s">
        <v>51</v>
      </c>
      <c r="O228" s="15" t="s">
        <v>3884</v>
      </c>
      <c r="P228" s="15" t="s">
        <v>3885</v>
      </c>
      <c r="Q228" s="15" t="s">
        <v>54</v>
      </c>
      <c r="R228" s="15" t="s">
        <v>3886</v>
      </c>
      <c r="S228" s="15" t="s">
        <v>3887</v>
      </c>
      <c r="T228" s="17" t="s">
        <v>177</v>
      </c>
      <c r="U228" s="30" t="s">
        <v>3888</v>
      </c>
      <c r="V228" s="26">
        <v>517305111</v>
      </c>
      <c r="W228" s="14" t="s">
        <v>3889</v>
      </c>
      <c r="X228" s="14" t="s">
        <v>3890</v>
      </c>
      <c r="Y228" s="17" t="s">
        <v>3891</v>
      </c>
      <c r="Z228" s="19"/>
      <c r="AA228" s="19"/>
      <c r="AB228" s="19"/>
      <c r="AC228" s="20" t="s">
        <v>3892</v>
      </c>
      <c r="AD228" s="21">
        <v>517305126</v>
      </c>
      <c r="AE228" s="20" t="s">
        <v>3891</v>
      </c>
      <c r="AF228" s="22"/>
      <c r="AG228" s="20" t="s">
        <v>3893</v>
      </c>
      <c r="AH228" s="21">
        <v>739634133</v>
      </c>
      <c r="AI228" s="20" t="s">
        <v>3894</v>
      </c>
    </row>
    <row r="229" spans="1:35" s="48" customFormat="1" ht="30" customHeight="1" x14ac:dyDescent="0.25">
      <c r="A229" s="13">
        <v>47885939</v>
      </c>
      <c r="B229" s="12" t="s">
        <v>3895</v>
      </c>
      <c r="C229" s="14" t="s">
        <v>68</v>
      </c>
      <c r="D229" s="14" t="s">
        <v>3896</v>
      </c>
      <c r="E229" s="15" t="s">
        <v>3897</v>
      </c>
      <c r="F229" s="15" t="s">
        <v>3898</v>
      </c>
      <c r="G229" s="15" t="s">
        <v>3899</v>
      </c>
      <c r="H229" s="15" t="s">
        <v>3900</v>
      </c>
      <c r="I229" s="16">
        <v>281</v>
      </c>
      <c r="J229" s="16">
        <v>12</v>
      </c>
      <c r="K229" s="15" t="s">
        <v>155</v>
      </c>
      <c r="L229" s="15" t="s">
        <v>3901</v>
      </c>
      <c r="M229" s="15" t="s">
        <v>3902</v>
      </c>
      <c r="N229" s="15" t="s">
        <v>51</v>
      </c>
      <c r="O229" s="15" t="s">
        <v>3903</v>
      </c>
      <c r="P229" s="15" t="s">
        <v>3904</v>
      </c>
      <c r="Q229" s="15" t="s">
        <v>54</v>
      </c>
      <c r="R229" s="15" t="s">
        <v>3905</v>
      </c>
      <c r="S229" s="15" t="s">
        <v>3906</v>
      </c>
      <c r="T229" s="17" t="s">
        <v>57</v>
      </c>
      <c r="U229" s="18" t="s">
        <v>58</v>
      </c>
      <c r="V229" s="14">
        <v>515531191</v>
      </c>
      <c r="W229" s="14"/>
      <c r="X229" s="14" t="s">
        <v>3907</v>
      </c>
      <c r="Y229" s="17" t="s">
        <v>3907</v>
      </c>
      <c r="Z229" s="19" t="s">
        <v>164</v>
      </c>
      <c r="AA229" s="19" t="s">
        <v>164</v>
      </c>
      <c r="AB229" s="19" t="s">
        <v>164</v>
      </c>
      <c r="AC229" s="20" t="s">
        <v>164</v>
      </c>
      <c r="AD229" s="20" t="s">
        <v>164</v>
      </c>
      <c r="AE229" s="20" t="s">
        <v>164</v>
      </c>
      <c r="AF229" s="20" t="s">
        <v>164</v>
      </c>
      <c r="AG229" s="20" t="s">
        <v>164</v>
      </c>
      <c r="AH229" s="20" t="s">
        <v>164</v>
      </c>
      <c r="AI229" s="20" t="s">
        <v>164</v>
      </c>
    </row>
    <row r="230" spans="1:35" s="48" customFormat="1" ht="30" customHeight="1" x14ac:dyDescent="0.25">
      <c r="A230" s="13">
        <v>62077457</v>
      </c>
      <c r="B230" s="32" t="s">
        <v>3908</v>
      </c>
      <c r="C230" s="14" t="s">
        <v>68</v>
      </c>
      <c r="D230" s="14" t="s">
        <v>3909</v>
      </c>
      <c r="E230" s="15" t="s">
        <v>3910</v>
      </c>
      <c r="F230" s="15" t="s">
        <v>3911</v>
      </c>
      <c r="G230" s="15" t="s">
        <v>3912</v>
      </c>
      <c r="H230" s="15" t="s">
        <v>3913</v>
      </c>
      <c r="I230" s="16">
        <v>48</v>
      </c>
      <c r="J230" s="16"/>
      <c r="K230" s="15" t="s">
        <v>155</v>
      </c>
      <c r="L230" s="15" t="s">
        <v>3914</v>
      </c>
      <c r="M230" s="15" t="s">
        <v>3915</v>
      </c>
      <c r="N230" s="15" t="s">
        <v>51</v>
      </c>
      <c r="O230" s="15" t="s">
        <v>3916</v>
      </c>
      <c r="P230" s="15" t="s">
        <v>3917</v>
      </c>
      <c r="Q230" s="15" t="s">
        <v>54</v>
      </c>
      <c r="R230" s="15" t="s">
        <v>3918</v>
      </c>
      <c r="S230" s="15" t="s">
        <v>3919</v>
      </c>
      <c r="T230" s="17" t="s">
        <v>57</v>
      </c>
      <c r="U230" s="18" t="s">
        <v>58</v>
      </c>
      <c r="V230" s="26">
        <v>516463922</v>
      </c>
      <c r="W230" s="14"/>
      <c r="X230" s="14" t="s">
        <v>3920</v>
      </c>
      <c r="Y230" s="17" t="s">
        <v>3920</v>
      </c>
      <c r="Z230" s="19"/>
      <c r="AA230" s="19"/>
      <c r="AB230" s="19"/>
      <c r="AC230" s="20" t="s">
        <v>3921</v>
      </c>
      <c r="AD230" s="21">
        <v>516463922</v>
      </c>
      <c r="AE230" s="20" t="s">
        <v>3920</v>
      </c>
      <c r="AF230" s="22"/>
      <c r="AG230" s="20" t="s">
        <v>3922</v>
      </c>
      <c r="AH230" s="21">
        <v>516463226</v>
      </c>
      <c r="AI230" s="20" t="s">
        <v>3920</v>
      </c>
    </row>
    <row r="231" spans="1:35" s="48" customFormat="1" ht="30" customHeight="1" x14ac:dyDescent="0.25">
      <c r="A231" s="13">
        <v>380458</v>
      </c>
      <c r="B231" s="44" t="s">
        <v>3923</v>
      </c>
      <c r="C231" s="29" t="s">
        <v>68</v>
      </c>
      <c r="D231" s="29" t="s">
        <v>3924</v>
      </c>
      <c r="E231" s="15" t="s">
        <v>3925</v>
      </c>
      <c r="F231" s="15" t="s">
        <v>3926</v>
      </c>
      <c r="G231" s="15" t="s">
        <v>3927</v>
      </c>
      <c r="H231" s="15" t="s">
        <v>3840</v>
      </c>
      <c r="I231" s="16">
        <v>1</v>
      </c>
      <c r="J231" s="16"/>
      <c r="K231" s="15" t="s">
        <v>155</v>
      </c>
      <c r="L231" s="15" t="s">
        <v>3928</v>
      </c>
      <c r="M231" s="15" t="s">
        <v>3929</v>
      </c>
      <c r="N231" s="15" t="s">
        <v>122</v>
      </c>
      <c r="O231" s="15" t="s">
        <v>3930</v>
      </c>
      <c r="P231" s="15" t="s">
        <v>3931</v>
      </c>
      <c r="Q231" s="15" t="s">
        <v>125</v>
      </c>
      <c r="R231" s="15" t="s">
        <v>3932</v>
      </c>
      <c r="S231" s="15" t="s">
        <v>3933</v>
      </c>
      <c r="T231" s="17" t="s">
        <v>177</v>
      </c>
      <c r="U231" s="30" t="s">
        <v>3934</v>
      </c>
      <c r="V231" s="26" t="s">
        <v>3935</v>
      </c>
      <c r="W231" s="14"/>
      <c r="X231" s="17" t="s">
        <v>3936</v>
      </c>
      <c r="Y231" s="17" t="s">
        <v>3937</v>
      </c>
      <c r="Z231" s="19"/>
      <c r="AA231" s="19"/>
      <c r="AB231" s="19"/>
      <c r="AC231" s="20" t="s">
        <v>3938</v>
      </c>
      <c r="AD231" s="21">
        <v>516426450</v>
      </c>
      <c r="AE231" s="20" t="s">
        <v>3937</v>
      </c>
      <c r="AF231" s="22"/>
      <c r="AG231" s="20" t="s">
        <v>3939</v>
      </c>
      <c r="AH231" s="21">
        <v>516426450</v>
      </c>
      <c r="AI231" s="20" t="s">
        <v>3940</v>
      </c>
    </row>
    <row r="232" spans="1:35" s="48" customFormat="1" ht="30" customHeight="1" x14ac:dyDescent="0.25">
      <c r="A232" s="13">
        <v>60575514</v>
      </c>
      <c r="B232" s="32" t="s">
        <v>3941</v>
      </c>
      <c r="C232" s="14" t="s">
        <v>68</v>
      </c>
      <c r="D232" s="29" t="s">
        <v>3942</v>
      </c>
      <c r="E232" s="15" t="s">
        <v>3943</v>
      </c>
      <c r="F232" s="15" t="s">
        <v>3944</v>
      </c>
      <c r="G232" s="15" t="s">
        <v>2473</v>
      </c>
      <c r="H232" s="15" t="s">
        <v>847</v>
      </c>
      <c r="I232" s="16">
        <v>1060</v>
      </c>
      <c r="J232" s="16">
        <v>4</v>
      </c>
      <c r="K232" s="15" t="s">
        <v>48</v>
      </c>
      <c r="L232" s="15" t="s">
        <v>3945</v>
      </c>
      <c r="M232" s="15" t="s">
        <v>3946</v>
      </c>
      <c r="N232" s="15" t="s">
        <v>51</v>
      </c>
      <c r="O232" s="15" t="s">
        <v>3947</v>
      </c>
      <c r="P232" s="15" t="s">
        <v>3948</v>
      </c>
      <c r="Q232" s="15" t="s">
        <v>54</v>
      </c>
      <c r="R232" s="15" t="s">
        <v>3949</v>
      </c>
      <c r="S232" s="15" t="s">
        <v>2425</v>
      </c>
      <c r="T232" s="17" t="s">
        <v>57</v>
      </c>
      <c r="U232" s="18" t="s">
        <v>58</v>
      </c>
      <c r="V232" s="26">
        <v>602413823</v>
      </c>
      <c r="W232" s="14"/>
      <c r="X232" s="14" t="s">
        <v>3950</v>
      </c>
      <c r="Y232" s="14" t="s">
        <v>3951</v>
      </c>
      <c r="Z232" s="19"/>
      <c r="AA232" s="19"/>
      <c r="AB232" s="19"/>
      <c r="AC232" s="20" t="s">
        <v>3952</v>
      </c>
      <c r="AD232" s="21" t="s">
        <v>3953</v>
      </c>
      <c r="AE232" s="20" t="s">
        <v>3954</v>
      </c>
      <c r="AF232" s="22"/>
      <c r="AG232" s="20" t="s">
        <v>3955</v>
      </c>
      <c r="AH232" s="21">
        <v>702013809</v>
      </c>
      <c r="AI232" s="20" t="s">
        <v>3956</v>
      </c>
    </row>
    <row r="233" spans="1:35" s="48" customFormat="1" ht="30" customHeight="1" x14ac:dyDescent="0.25">
      <c r="A233" s="61">
        <v>70888337</v>
      </c>
      <c r="B233" s="60" t="s">
        <v>3957</v>
      </c>
      <c r="C233" s="56" t="s">
        <v>3958</v>
      </c>
      <c r="D233" s="56" t="s">
        <v>3959</v>
      </c>
      <c r="E233" s="62" t="s">
        <v>3960</v>
      </c>
      <c r="F233" s="62" t="s">
        <v>482</v>
      </c>
      <c r="G233" s="62" t="s">
        <v>3961</v>
      </c>
      <c r="H233" s="62" t="s">
        <v>483</v>
      </c>
      <c r="I233" s="63">
        <v>449</v>
      </c>
      <c r="J233" s="63">
        <v>3</v>
      </c>
      <c r="K233" s="62" t="s">
        <v>48</v>
      </c>
      <c r="L233" s="62" t="s">
        <v>3962</v>
      </c>
      <c r="M233" s="62" t="s">
        <v>3963</v>
      </c>
      <c r="N233" s="62" t="s">
        <v>3964</v>
      </c>
      <c r="O233" s="62" t="s">
        <v>3965</v>
      </c>
      <c r="P233" s="62" t="s">
        <v>3966</v>
      </c>
      <c r="Q233" s="62" t="s">
        <v>3967</v>
      </c>
      <c r="R233" s="62" t="s">
        <v>3968</v>
      </c>
      <c r="S233" s="62" t="s">
        <v>56</v>
      </c>
      <c r="T233" s="64" t="s">
        <v>3969</v>
      </c>
      <c r="U233" s="65" t="s">
        <v>58</v>
      </c>
      <c r="V233" s="56">
        <v>541658812</v>
      </c>
      <c r="W233" s="56" t="s">
        <v>3970</v>
      </c>
      <c r="X233" s="56" t="s">
        <v>3971</v>
      </c>
      <c r="Y233" s="56" t="s">
        <v>3972</v>
      </c>
      <c r="Z233" s="19"/>
      <c r="AA233" s="19"/>
      <c r="AB233" s="19"/>
      <c r="AC233" s="20"/>
      <c r="AD233" s="20"/>
      <c r="AE233" s="20"/>
      <c r="AF233" s="22"/>
      <c r="AG233" s="20" t="s">
        <v>3973</v>
      </c>
      <c r="AH233" s="20" t="s">
        <v>3974</v>
      </c>
      <c r="AI233" s="20" t="s">
        <v>3975</v>
      </c>
    </row>
    <row r="234" spans="1:35" s="48" customFormat="1" ht="30" customHeight="1" x14ac:dyDescent="0.25">
      <c r="A234" s="13">
        <v>29319498</v>
      </c>
      <c r="B234" s="32" t="s">
        <v>3976</v>
      </c>
      <c r="C234" s="14" t="s">
        <v>3977</v>
      </c>
      <c r="D234" s="14" t="s">
        <v>3978</v>
      </c>
      <c r="E234" s="15" t="s">
        <v>3979</v>
      </c>
      <c r="F234" s="15" t="s">
        <v>3980</v>
      </c>
      <c r="G234" s="15" t="s">
        <v>3981</v>
      </c>
      <c r="H234" s="15" t="s">
        <v>3982</v>
      </c>
      <c r="I234" s="16">
        <v>554</v>
      </c>
      <c r="J234" s="16">
        <v>12</v>
      </c>
      <c r="K234" s="15" t="s">
        <v>227</v>
      </c>
      <c r="L234" s="15" t="s">
        <v>3983</v>
      </c>
      <c r="M234" s="15" t="s">
        <v>3984</v>
      </c>
      <c r="N234" s="15" t="s">
        <v>51</v>
      </c>
      <c r="O234" s="15" t="s">
        <v>3985</v>
      </c>
      <c r="P234" s="15" t="s">
        <v>3986</v>
      </c>
      <c r="Q234" s="15" t="s">
        <v>54</v>
      </c>
      <c r="R234" s="15" t="s">
        <v>3987</v>
      </c>
      <c r="S234" s="15" t="s">
        <v>56</v>
      </c>
      <c r="T234" s="17" t="s">
        <v>3988</v>
      </c>
      <c r="U234" s="30" t="s">
        <v>3989</v>
      </c>
      <c r="V234" s="26">
        <v>725078997</v>
      </c>
      <c r="W234" s="14"/>
      <c r="X234" s="14" t="s">
        <v>3990</v>
      </c>
      <c r="Y234" s="17" t="s">
        <v>3991</v>
      </c>
      <c r="Z234" s="20"/>
      <c r="AA234" s="20"/>
      <c r="AB234" s="20"/>
      <c r="AC234" s="20" t="s">
        <v>3992</v>
      </c>
      <c r="AD234" s="21">
        <v>730896547</v>
      </c>
      <c r="AE234" s="20" t="s">
        <v>3993</v>
      </c>
      <c r="AF234" s="22"/>
      <c r="AG234" s="20" t="s">
        <v>3994</v>
      </c>
      <c r="AH234" s="21">
        <v>730896546</v>
      </c>
      <c r="AI234" s="20" t="s">
        <v>3995</v>
      </c>
    </row>
    <row r="235" spans="1:35" s="48" customFormat="1" ht="30" customHeight="1" x14ac:dyDescent="0.25">
      <c r="A235" s="13">
        <v>63481251</v>
      </c>
      <c r="B235" s="32" t="s">
        <v>3996</v>
      </c>
      <c r="C235" s="29" t="s">
        <v>3997</v>
      </c>
      <c r="D235" s="14" t="s">
        <v>3998</v>
      </c>
      <c r="E235" s="15" t="s">
        <v>3999</v>
      </c>
      <c r="F235" s="15" t="s">
        <v>4000</v>
      </c>
      <c r="G235" s="15" t="s">
        <v>1129</v>
      </c>
      <c r="H235" s="15" t="s">
        <v>1143</v>
      </c>
      <c r="I235" s="16">
        <v>2153</v>
      </c>
      <c r="J235" s="16" t="s">
        <v>4001</v>
      </c>
      <c r="K235" s="15" t="s">
        <v>48</v>
      </c>
      <c r="L235" s="15" t="s">
        <v>4002</v>
      </c>
      <c r="M235" s="15" t="s">
        <v>1161</v>
      </c>
      <c r="N235" s="15" t="s">
        <v>4003</v>
      </c>
      <c r="O235" s="15" t="s">
        <v>4004</v>
      </c>
      <c r="P235" s="15" t="s">
        <v>1163</v>
      </c>
      <c r="Q235" s="15" t="s">
        <v>4005</v>
      </c>
      <c r="R235" s="15" t="s">
        <v>4006</v>
      </c>
      <c r="S235" s="15" t="s">
        <v>1095</v>
      </c>
      <c r="T235" s="17" t="s">
        <v>57</v>
      </c>
      <c r="U235" s="30" t="s">
        <v>4007</v>
      </c>
      <c r="V235" s="26">
        <v>603511259</v>
      </c>
      <c r="W235" s="14" t="s">
        <v>4008</v>
      </c>
      <c r="X235" s="14"/>
      <c r="Y235" s="17"/>
      <c r="Z235" s="20" t="s">
        <v>164</v>
      </c>
      <c r="AA235" s="20" t="s">
        <v>164</v>
      </c>
      <c r="AB235" s="20" t="s">
        <v>164</v>
      </c>
      <c r="AC235" s="20" t="s">
        <v>164</v>
      </c>
      <c r="AD235" s="20" t="s">
        <v>164</v>
      </c>
      <c r="AE235" s="20" t="s">
        <v>164</v>
      </c>
      <c r="AF235" s="22" t="s">
        <v>164</v>
      </c>
      <c r="AG235" s="20" t="s">
        <v>164</v>
      </c>
      <c r="AH235" s="20" t="s">
        <v>164</v>
      </c>
      <c r="AI235" s="20" t="s">
        <v>164</v>
      </c>
    </row>
    <row r="236" spans="1:35" ht="30" customHeight="1" x14ac:dyDescent="0.25">
      <c r="A236" s="13">
        <v>4212029</v>
      </c>
      <c r="B236" s="32" t="s">
        <v>4009</v>
      </c>
      <c r="C236" s="14" t="s">
        <v>4010</v>
      </c>
      <c r="D236" s="14" t="s">
        <v>4011</v>
      </c>
      <c r="E236" s="15" t="s">
        <v>4012</v>
      </c>
      <c r="F236" s="15" t="s">
        <v>4013</v>
      </c>
      <c r="G236" s="15" t="s">
        <v>2951</v>
      </c>
      <c r="H236" s="15" t="s">
        <v>1542</v>
      </c>
      <c r="I236" s="16">
        <v>716</v>
      </c>
      <c r="J236" s="16">
        <v>41</v>
      </c>
      <c r="K236" s="15" t="s">
        <v>155</v>
      </c>
      <c r="L236" s="15" t="s">
        <v>4014</v>
      </c>
      <c r="M236" s="66" t="s">
        <v>2490</v>
      </c>
      <c r="N236" s="66" t="s">
        <v>3413</v>
      </c>
      <c r="O236" s="66" t="s">
        <v>4015</v>
      </c>
      <c r="P236" s="66" t="s">
        <v>2492</v>
      </c>
      <c r="Q236" s="66" t="s">
        <v>4016</v>
      </c>
      <c r="R236" s="66" t="s">
        <v>4017</v>
      </c>
      <c r="S236" s="15" t="s">
        <v>2937</v>
      </c>
      <c r="T236" s="17" t="s">
        <v>272</v>
      </c>
      <c r="U236" s="30" t="s">
        <v>4018</v>
      </c>
      <c r="V236" s="26" t="s">
        <v>4019</v>
      </c>
      <c r="W236" s="14" t="s">
        <v>4020</v>
      </c>
      <c r="X236" s="14" t="s">
        <v>4021</v>
      </c>
      <c r="Y236" s="17" t="s">
        <v>4022</v>
      </c>
      <c r="Z236" s="20"/>
      <c r="AA236" s="20"/>
      <c r="AB236" s="20"/>
      <c r="AC236" s="20" t="s">
        <v>4023</v>
      </c>
      <c r="AD236" s="20">
        <v>519407352</v>
      </c>
      <c r="AE236" s="20" t="s">
        <v>4024</v>
      </c>
      <c r="AF236" s="22"/>
      <c r="AG236" s="20" t="s">
        <v>4025</v>
      </c>
      <c r="AH236" s="21">
        <v>601552369</v>
      </c>
      <c r="AI236" s="67" t="s">
        <v>4026</v>
      </c>
    </row>
    <row r="237" spans="1:35" ht="30" customHeight="1" x14ac:dyDescent="0.25">
      <c r="A237" s="13">
        <v>4551320</v>
      </c>
      <c r="B237" s="32" t="s">
        <v>4027</v>
      </c>
      <c r="C237" s="29" t="s">
        <v>68</v>
      </c>
      <c r="D237" s="14" t="s">
        <v>4028</v>
      </c>
      <c r="E237" s="15" t="s">
        <v>4029</v>
      </c>
      <c r="F237" s="15" t="s">
        <v>4030</v>
      </c>
      <c r="G237" s="15" t="s">
        <v>2606</v>
      </c>
      <c r="H237" s="15" t="s">
        <v>2623</v>
      </c>
      <c r="I237" s="16">
        <v>1</v>
      </c>
      <c r="J237" s="16">
        <v>1</v>
      </c>
      <c r="K237" s="15" t="s">
        <v>155</v>
      </c>
      <c r="L237" s="15" t="s">
        <v>4031</v>
      </c>
      <c r="M237" s="15" t="s">
        <v>4032</v>
      </c>
      <c r="N237" s="15" t="s">
        <v>122</v>
      </c>
      <c r="O237" s="15" t="s">
        <v>4033</v>
      </c>
      <c r="P237" s="15" t="s">
        <v>4034</v>
      </c>
      <c r="Q237" s="15" t="s">
        <v>125</v>
      </c>
      <c r="R237" s="15" t="s">
        <v>4035</v>
      </c>
      <c r="S237" s="15" t="s">
        <v>2613</v>
      </c>
      <c r="T237" s="17" t="s">
        <v>316</v>
      </c>
      <c r="U237" s="30" t="s">
        <v>4036</v>
      </c>
      <c r="V237" s="26" t="s">
        <v>4037</v>
      </c>
      <c r="W237" s="14" t="s">
        <v>4038</v>
      </c>
      <c r="X237" s="14" t="s">
        <v>4039</v>
      </c>
      <c r="Y237" s="17" t="s">
        <v>4040</v>
      </c>
      <c r="Z237" s="20"/>
      <c r="AA237" s="20"/>
      <c r="AB237" s="20"/>
      <c r="AC237" s="20" t="s">
        <v>4041</v>
      </c>
      <c r="AD237" s="21">
        <v>516417221</v>
      </c>
      <c r="AE237" s="20" t="s">
        <v>4040</v>
      </c>
      <c r="AF237" s="22"/>
      <c r="AG237" s="20"/>
      <c r="AH237" s="21"/>
      <c r="AI237" s="20"/>
    </row>
    <row r="238" spans="1:35" ht="30" customHeight="1" x14ac:dyDescent="0.25">
      <c r="A238" s="13">
        <v>4536649</v>
      </c>
      <c r="B238" s="32" t="s">
        <v>4042</v>
      </c>
      <c r="C238" s="14" t="s">
        <v>4043</v>
      </c>
      <c r="D238" s="14" t="s">
        <v>4044</v>
      </c>
      <c r="E238" s="15" t="s">
        <v>4045</v>
      </c>
      <c r="F238" s="15" t="s">
        <v>4046</v>
      </c>
      <c r="G238" s="15" t="s">
        <v>1129</v>
      </c>
      <c r="H238" s="15" t="s">
        <v>4047</v>
      </c>
      <c r="I238" s="16">
        <v>642</v>
      </c>
      <c r="J238" s="16">
        <v>1</v>
      </c>
      <c r="K238" s="15" t="s">
        <v>155</v>
      </c>
      <c r="L238" s="15" t="s">
        <v>4048</v>
      </c>
      <c r="M238" s="15" t="s">
        <v>4049</v>
      </c>
      <c r="N238" s="15" t="s">
        <v>51</v>
      </c>
      <c r="O238" s="46" t="s">
        <v>4050</v>
      </c>
      <c r="P238" s="15" t="s">
        <v>4051</v>
      </c>
      <c r="Q238" s="15" t="s">
        <v>54</v>
      </c>
      <c r="R238" s="15" t="s">
        <v>4052</v>
      </c>
      <c r="S238" s="15" t="s">
        <v>1095</v>
      </c>
      <c r="T238" s="17" t="s">
        <v>316</v>
      </c>
      <c r="U238" s="30" t="s">
        <v>4053</v>
      </c>
      <c r="V238" s="26" t="s">
        <v>4054</v>
      </c>
      <c r="W238" s="14" t="s">
        <v>4055</v>
      </c>
      <c r="X238" s="14" t="s">
        <v>4056</v>
      </c>
      <c r="Y238" s="17" t="s">
        <v>4057</v>
      </c>
      <c r="Z238" s="20"/>
      <c r="AA238" s="20"/>
      <c r="AB238" s="20"/>
      <c r="AC238" s="20" t="s">
        <v>4058</v>
      </c>
      <c r="AD238" s="21">
        <v>775995403</v>
      </c>
      <c r="AE238" s="20" t="s">
        <v>4057</v>
      </c>
      <c r="AF238" s="22"/>
      <c r="AG238" s="20"/>
      <c r="AH238" s="21"/>
      <c r="AI238" s="20"/>
    </row>
    <row r="239" spans="1:35" ht="30" customHeight="1" x14ac:dyDescent="0.25">
      <c r="A239" s="13">
        <v>4150015</v>
      </c>
      <c r="B239" s="32" t="s">
        <v>4059</v>
      </c>
      <c r="C239" s="14" t="s">
        <v>68</v>
      </c>
      <c r="D239" s="14" t="s">
        <v>4060</v>
      </c>
      <c r="E239" s="15" t="s">
        <v>4061</v>
      </c>
      <c r="F239" s="15" t="s">
        <v>4062</v>
      </c>
      <c r="G239" s="15" t="s">
        <v>4063</v>
      </c>
      <c r="H239" s="15" t="s">
        <v>4064</v>
      </c>
      <c r="I239" s="16">
        <v>1079</v>
      </c>
      <c r="J239" s="16"/>
      <c r="K239" s="15" t="s">
        <v>48</v>
      </c>
      <c r="L239" s="15" t="s">
        <v>4065</v>
      </c>
      <c r="M239" s="15" t="s">
        <v>4066</v>
      </c>
      <c r="N239" s="15" t="s">
        <v>51</v>
      </c>
      <c r="O239" s="15" t="s">
        <v>4067</v>
      </c>
      <c r="P239" s="15" t="s">
        <v>4068</v>
      </c>
      <c r="Q239" s="15" t="s">
        <v>54</v>
      </c>
      <c r="R239" s="15" t="s">
        <v>4069</v>
      </c>
      <c r="S239" s="15" t="s">
        <v>4070</v>
      </c>
      <c r="T239" s="17" t="s">
        <v>177</v>
      </c>
      <c r="U239" s="30" t="s">
        <v>4071</v>
      </c>
      <c r="V239" s="68">
        <v>544422430</v>
      </c>
      <c r="W239" s="14" t="s">
        <v>4072</v>
      </c>
      <c r="X239" s="14" t="s">
        <v>4073</v>
      </c>
      <c r="Y239" s="14" t="s">
        <v>4074</v>
      </c>
      <c r="Z239" s="20"/>
      <c r="AA239" s="43"/>
      <c r="AB239" s="20"/>
      <c r="AC239" s="20" t="s">
        <v>4075</v>
      </c>
      <c r="AD239" s="43" t="s">
        <v>4076</v>
      </c>
      <c r="AE239" s="20" t="s">
        <v>4077</v>
      </c>
      <c r="AF239" s="22"/>
      <c r="AG239" s="20" t="s">
        <v>4078</v>
      </c>
      <c r="AH239" s="43" t="s">
        <v>4079</v>
      </c>
      <c r="AI239" s="20" t="s">
        <v>4080</v>
      </c>
    </row>
    <row r="240" spans="1:35" ht="30" customHeight="1" x14ac:dyDescent="0.25">
      <c r="A240" s="13">
        <v>71175938</v>
      </c>
      <c r="B240" s="32" t="s">
        <v>4081</v>
      </c>
      <c r="C240" s="14" t="s">
        <v>68</v>
      </c>
      <c r="D240" s="14" t="s">
        <v>4082</v>
      </c>
      <c r="E240" s="15" t="s">
        <v>4083</v>
      </c>
      <c r="F240" s="15" t="s">
        <v>4084</v>
      </c>
      <c r="G240" s="15" t="s">
        <v>4085</v>
      </c>
      <c r="H240" s="15" t="s">
        <v>4086</v>
      </c>
      <c r="I240" s="16">
        <v>494</v>
      </c>
      <c r="J240" s="16">
        <v>3</v>
      </c>
      <c r="K240" s="15" t="s">
        <v>48</v>
      </c>
      <c r="L240" s="15" t="s">
        <v>4087</v>
      </c>
      <c r="M240" s="15" t="s">
        <v>4088</v>
      </c>
      <c r="N240" s="15" t="s">
        <v>122</v>
      </c>
      <c r="O240" s="15" t="s">
        <v>4089</v>
      </c>
      <c r="P240" s="15" t="s">
        <v>4090</v>
      </c>
      <c r="Q240" s="15" t="s">
        <v>125</v>
      </c>
      <c r="R240" s="15" t="s">
        <v>4091</v>
      </c>
      <c r="S240" s="15" t="s">
        <v>56</v>
      </c>
      <c r="T240" s="17" t="s">
        <v>4092</v>
      </c>
      <c r="U240" s="30" t="s">
        <v>4093</v>
      </c>
      <c r="V240" s="26" t="s">
        <v>4094</v>
      </c>
      <c r="W240" s="14"/>
      <c r="X240" s="14" t="s">
        <v>4095</v>
      </c>
      <c r="Y240" s="14" t="s">
        <v>4096</v>
      </c>
      <c r="Z240" s="20"/>
      <c r="AA240" s="21">
        <v>602395627</v>
      </c>
      <c r="AB240" s="20"/>
      <c r="AC240" s="20"/>
      <c r="AD240" s="21"/>
      <c r="AE240" s="20"/>
      <c r="AF240" s="22"/>
      <c r="AG240" s="20"/>
      <c r="AH240" s="21"/>
      <c r="AI240" s="20"/>
    </row>
  </sheetData>
  <conditionalFormatting sqref="B2:B1048576">
    <cfRule type="duplicateValues" dxfId="12" priority="13"/>
  </conditionalFormatting>
  <conditionalFormatting sqref="B25">
    <cfRule type="duplicateValues" dxfId="11" priority="12"/>
  </conditionalFormatting>
  <conditionalFormatting sqref="B19">
    <cfRule type="duplicateValues" dxfId="10" priority="11"/>
  </conditionalFormatting>
  <conditionalFormatting sqref="B85">
    <cfRule type="duplicateValues" dxfId="9" priority="10"/>
  </conditionalFormatting>
  <conditionalFormatting sqref="B69">
    <cfRule type="duplicateValues" dxfId="8" priority="9"/>
  </conditionalFormatting>
  <conditionalFormatting sqref="B159">
    <cfRule type="duplicateValues" dxfId="7" priority="8"/>
  </conditionalFormatting>
  <conditionalFormatting sqref="B8">
    <cfRule type="duplicateValues" dxfId="6" priority="7"/>
  </conditionalFormatting>
  <conditionalFormatting sqref="B124">
    <cfRule type="duplicateValues" dxfId="5" priority="6"/>
  </conditionalFormatting>
  <conditionalFormatting sqref="B122">
    <cfRule type="duplicateValues" dxfId="4" priority="5"/>
  </conditionalFormatting>
  <conditionalFormatting sqref="B9">
    <cfRule type="duplicateValues" dxfId="3" priority="4"/>
  </conditionalFormatting>
  <conditionalFormatting sqref="B26">
    <cfRule type="duplicateValues" dxfId="2" priority="3"/>
  </conditionalFormatting>
  <conditionalFormatting sqref="D1:D1048576">
    <cfRule type="duplicateValues" dxfId="1" priority="2"/>
  </conditionalFormatting>
  <conditionalFormatting sqref="Y139">
    <cfRule type="duplicateValues" dxfId="0" priority="1"/>
  </conditionalFormatting>
  <hyperlinks>
    <hyperlink ref="X159" r:id="rId1" display="skola@gssmikulov.cz" xr:uid="{00000000-0004-0000-0200-000000000000}"/>
    <hyperlink ref="AI16" r:id="rId2" xr:uid="{00000000-0004-0000-0200-000001000000}"/>
    <hyperlink ref="Y147" r:id="rId3" xr:uid="{00000000-0004-0000-0200-000002000000}"/>
    <hyperlink ref="AE84" r:id="rId4" xr:uid="{00000000-0004-0000-0200-000003000000}"/>
    <hyperlink ref="Y84" r:id="rId5" xr:uid="{00000000-0004-0000-0200-000004000000}"/>
    <hyperlink ref="X143" r:id="rId6" xr:uid="{00000000-0004-0000-0200-000005000000}"/>
    <hyperlink ref="AE147" r:id="rId7" xr:uid="{00000000-0004-0000-0200-000006000000}"/>
    <hyperlink ref="W206" r:id="rId8" xr:uid="{00000000-0004-0000-0200-000007000000}"/>
    <hyperlink ref="X72" r:id="rId9" xr:uid="{00000000-0004-0000-0200-000008000000}"/>
    <hyperlink ref="X104" r:id="rId10" xr:uid="{00000000-0004-0000-0200-000009000000}"/>
    <hyperlink ref="X113" r:id="rId11" xr:uid="{00000000-0004-0000-0200-00000A000000}"/>
    <hyperlink ref="Y113" r:id="rId12" xr:uid="{00000000-0004-0000-0200-00000B000000}"/>
    <hyperlink ref="W113" r:id="rId13" xr:uid="{00000000-0004-0000-0200-00000C000000}"/>
    <hyperlink ref="W184" r:id="rId14" xr:uid="{00000000-0004-0000-0200-00000D000000}"/>
    <hyperlink ref="X184" r:id="rId15" xr:uid="{00000000-0004-0000-0200-00000E000000}"/>
    <hyperlink ref="W9" r:id="rId16" xr:uid="{00000000-0004-0000-0200-00000F000000}"/>
    <hyperlink ref="Y9" r:id="rId17" xr:uid="{00000000-0004-0000-0200-000010000000}"/>
    <hyperlink ref="Y220" r:id="rId18" xr:uid="{00000000-0004-0000-0200-000011000000}"/>
    <hyperlink ref="W220" r:id="rId19" xr:uid="{00000000-0004-0000-0200-000012000000}"/>
    <hyperlink ref="X200" r:id="rId20" xr:uid="{00000000-0004-0000-0200-000013000000}"/>
    <hyperlink ref="Y200" r:id="rId21" xr:uid="{00000000-0004-0000-0200-000014000000}"/>
    <hyperlink ref="W105" r:id="rId22" xr:uid="{00000000-0004-0000-0200-000015000000}"/>
    <hyperlink ref="AI63" r:id="rId23" xr:uid="{00000000-0004-0000-0200-000016000000}"/>
    <hyperlink ref="AI2" r:id="rId24" xr:uid="{00000000-0004-0000-0200-000017000000}"/>
    <hyperlink ref="X44" r:id="rId25" xr:uid="{00000000-0004-0000-0200-000018000000}"/>
    <hyperlink ref="X101" r:id="rId26" xr:uid="{00000000-0004-0000-0200-000019000000}"/>
    <hyperlink ref="W101" r:id="rId27" xr:uid="{00000000-0004-0000-0200-00001A000000}"/>
    <hyperlink ref="X46" r:id="rId28" xr:uid="{00000000-0004-0000-0200-00001B000000}"/>
    <hyperlink ref="Y91" r:id="rId29" xr:uid="{00000000-0004-0000-0200-00001C000000}"/>
    <hyperlink ref="W158" r:id="rId30" xr:uid="{00000000-0004-0000-0200-00001D000000}"/>
    <hyperlink ref="AI228" r:id="rId31" xr:uid="{00000000-0004-0000-0200-00001E000000}"/>
    <hyperlink ref="Y75" r:id="rId32" xr:uid="{00000000-0004-0000-0200-00001F000000}"/>
    <hyperlink ref="W75" r:id="rId33" xr:uid="{00000000-0004-0000-0200-000020000000}"/>
    <hyperlink ref="AE51" r:id="rId34" xr:uid="{00000000-0004-0000-0200-000021000000}"/>
    <hyperlink ref="X121" r:id="rId35" xr:uid="{00000000-0004-0000-0200-000022000000}"/>
    <hyperlink ref="AE137" r:id="rId36" xr:uid="{00000000-0004-0000-0200-000023000000}"/>
    <hyperlink ref="Y137" r:id="rId37" xr:uid="{00000000-0004-0000-0200-000024000000}"/>
    <hyperlink ref="Y28" r:id="rId38" display="mailto:nova@jaroska.cz" xr:uid="{00000000-0004-0000-0200-000025000000}"/>
    <hyperlink ref="W144" r:id="rId39" xr:uid="{00000000-0004-0000-0200-000026000000}"/>
    <hyperlink ref="X43" r:id="rId40" xr:uid="{00000000-0004-0000-0200-000027000000}"/>
    <hyperlink ref="Y43" r:id="rId41" display="info@zspalackeho.cz" xr:uid="{00000000-0004-0000-0200-000028000000}"/>
    <hyperlink ref="AE43" r:id="rId42" xr:uid="{00000000-0004-0000-0200-000029000000}"/>
    <hyperlink ref="Y236" r:id="rId43" xr:uid="{00000000-0004-0000-0200-00002A000000}"/>
    <hyperlink ref="Y182" r:id="rId44" xr:uid="{00000000-0004-0000-0200-00002B000000}"/>
    <hyperlink ref="AE184" r:id="rId45" xr:uid="{00000000-0004-0000-0200-00002C000000}"/>
    <hyperlink ref="Y123" r:id="rId46" xr:uid="{00000000-0004-0000-0200-00002D000000}"/>
    <hyperlink ref="X51" r:id="rId47" xr:uid="{00000000-0004-0000-0200-00002E000000}"/>
    <hyperlink ref="Y51" r:id="rId48" xr:uid="{00000000-0004-0000-0200-00002F000000}"/>
    <hyperlink ref="X88" r:id="rId49" display="mikulasek@pppbrno.cz" xr:uid="{00000000-0004-0000-0200-000030000000}"/>
    <hyperlink ref="W182" r:id="rId50" xr:uid="{00000000-0004-0000-0200-000031000000}"/>
    <hyperlink ref="W10" r:id="rId51" xr:uid="{00000000-0004-0000-0200-000032000000}"/>
    <hyperlink ref="Y10" r:id="rId52" xr:uid="{00000000-0004-0000-0200-000033000000}"/>
    <hyperlink ref="X110" r:id="rId53" display="kulhankova@iss-slavkov.eu" xr:uid="{00000000-0004-0000-0200-000034000000}"/>
    <hyperlink ref="X79" r:id="rId54" xr:uid="{00000000-0004-0000-0200-000035000000}"/>
    <hyperlink ref="W60" r:id="rId55" xr:uid="{00000000-0004-0000-0200-000036000000}"/>
    <hyperlink ref="X60" r:id="rId56" xr:uid="{00000000-0004-0000-0200-000037000000}"/>
    <hyperlink ref="X157" r:id="rId57" xr:uid="{00000000-0004-0000-0200-000038000000}"/>
    <hyperlink ref="X99" r:id="rId58" xr:uid="{00000000-0004-0000-0200-000039000000}"/>
    <hyperlink ref="X187" r:id="rId59" xr:uid="{00000000-0004-0000-0200-00003A000000}"/>
    <hyperlink ref="X130" r:id="rId60" xr:uid="{00000000-0004-0000-0200-00003B000000}"/>
    <hyperlink ref="X152" r:id="rId61" xr:uid="{00000000-0004-0000-0200-00003C000000}"/>
    <hyperlink ref="W152" r:id="rId62" xr:uid="{00000000-0004-0000-0200-00003D000000}"/>
    <hyperlink ref="AB30" r:id="rId63" xr:uid="{00000000-0004-0000-0200-00003E000000}"/>
    <hyperlink ref="X14" r:id="rId64" xr:uid="{00000000-0004-0000-0200-00003F000000}"/>
    <hyperlink ref="X47" r:id="rId65" xr:uid="{00000000-0004-0000-0200-000040000000}"/>
    <hyperlink ref="Y107" r:id="rId66" xr:uid="{00000000-0004-0000-0200-000041000000}"/>
    <hyperlink ref="AE107" r:id="rId67" xr:uid="{00000000-0004-0000-0200-000042000000}"/>
    <hyperlink ref="W176" r:id="rId68" xr:uid="{00000000-0004-0000-0200-000043000000}"/>
    <hyperlink ref="X117" r:id="rId69" xr:uid="{00000000-0004-0000-0200-000044000000}"/>
    <hyperlink ref="W117" r:id="rId70" xr:uid="{00000000-0004-0000-0200-000045000000}"/>
    <hyperlink ref="AI236" r:id="rId71" xr:uid="{00000000-0004-0000-0200-000046000000}"/>
    <hyperlink ref="X93" r:id="rId72" xr:uid="{00000000-0004-0000-0200-000047000000}"/>
    <hyperlink ref="Y93" r:id="rId73" xr:uid="{00000000-0004-0000-0200-000048000000}"/>
    <hyperlink ref="Y196" r:id="rId74" xr:uid="{00000000-0004-0000-0200-000049000000}"/>
    <hyperlink ref="Y179" r:id="rId75" xr:uid="{00000000-0004-0000-0200-00004A000000}"/>
    <hyperlink ref="Y104" r:id="rId76" xr:uid="{00000000-0004-0000-0200-00004B000000}"/>
    <hyperlink ref="W233" r:id="rId77" xr:uid="{00000000-0004-0000-0200-00004C000000}"/>
    <hyperlink ref="W192" r:id="rId78" xr:uid="{00000000-0004-0000-0200-00004D000000}"/>
    <hyperlink ref="W239" r:id="rId79" xr:uid="{00000000-0004-0000-0200-00004E000000}"/>
    <hyperlink ref="W155" r:id="rId80" xr:uid="{00000000-0004-0000-0200-00004F000000}"/>
    <hyperlink ref="W141" r:id="rId81" xr:uid="{00000000-0004-0000-0200-000050000000}"/>
    <hyperlink ref="X9" r:id="rId82" xr:uid="{00000000-0004-0000-0200-000051000000}"/>
    <hyperlink ref="X18" r:id="rId83" xr:uid="{00000000-0004-0000-0200-000052000000}"/>
    <hyperlink ref="W238" r:id="rId84" xr:uid="{00000000-0004-0000-0200-000053000000}"/>
    <hyperlink ref="W137" r:id="rId85" xr:uid="{00000000-0004-0000-0200-000054000000}"/>
    <hyperlink ref="X208" r:id="rId86" display="mailto:info@zushodonin.cz" xr:uid="{00000000-0004-0000-0200-000055000000}"/>
    <hyperlink ref="Y208" r:id="rId87" xr:uid="{00000000-0004-0000-0200-000056000000}"/>
    <hyperlink ref="X234" r:id="rId88" xr:uid="{00000000-0004-0000-0200-000057000000}"/>
    <hyperlink ref="W235" r:id="rId89" xr:uid="{00000000-0004-0000-0200-000058000000}"/>
    <hyperlink ref="X207" r:id="rId90" xr:uid="{00000000-0004-0000-0200-000059000000}"/>
    <hyperlink ref="W104" r:id="rId91" xr:uid="{00000000-0004-0000-0200-00005A000000}"/>
    <hyperlink ref="X63" r:id="rId92" xr:uid="{00000000-0004-0000-0200-00005B000000}"/>
    <hyperlink ref="Y7" r:id="rId93" display="info@zussmetanova.cz" xr:uid="{00000000-0004-0000-0200-00005C000000}"/>
    <hyperlink ref="X2" r:id="rId94" xr:uid="{00000000-0004-0000-0200-00005D000000}"/>
    <hyperlink ref="AI132" r:id="rId95" xr:uid="{00000000-0004-0000-0200-00005E000000}"/>
    <hyperlink ref="X58" r:id="rId96" xr:uid="{00000000-0004-0000-0200-00005F000000}"/>
    <hyperlink ref="W58" r:id="rId97" xr:uid="{00000000-0004-0000-0200-000060000000}"/>
    <hyperlink ref="W24" r:id="rId98" xr:uid="{00000000-0004-0000-0200-000061000000}"/>
    <hyperlink ref="X42" r:id="rId99" xr:uid="{00000000-0004-0000-0200-000062000000}"/>
    <hyperlink ref="W42" r:id="rId100" display="mailto:zuskapralove@gmail.com" xr:uid="{00000000-0004-0000-0200-000063000000}"/>
    <hyperlink ref="X48" r:id="rId101" xr:uid="{00000000-0004-0000-0200-000064000000}"/>
    <hyperlink ref="Y60" r:id="rId102" xr:uid="{00000000-0004-0000-0200-000065000000}"/>
    <hyperlink ref="Y70" r:id="rId103" xr:uid="{00000000-0004-0000-0200-000066000000}"/>
    <hyperlink ref="Y77" r:id="rId104" xr:uid="{00000000-0004-0000-0200-000067000000}"/>
    <hyperlink ref="Y78" r:id="rId105" xr:uid="{00000000-0004-0000-0200-000068000000}"/>
    <hyperlink ref="Y94" r:id="rId106" xr:uid="{00000000-0004-0000-0200-000069000000}"/>
    <hyperlink ref="X119" r:id="rId107" xr:uid="{00000000-0004-0000-0200-00006A000000}"/>
    <hyperlink ref="Y144" r:id="rId108" xr:uid="{00000000-0004-0000-0200-00006B000000}"/>
    <hyperlink ref="Y145" r:id="rId109" xr:uid="{00000000-0004-0000-0200-00006C000000}"/>
    <hyperlink ref="X149" r:id="rId110" xr:uid="{00000000-0004-0000-0200-00006D000000}"/>
    <hyperlink ref="Y150" r:id="rId111" xr:uid="{00000000-0004-0000-0200-00006E000000}"/>
    <hyperlink ref="X153" r:id="rId112" xr:uid="{00000000-0004-0000-0200-00006F000000}"/>
    <hyperlink ref="Y153" r:id="rId113" xr:uid="{00000000-0004-0000-0200-000070000000}"/>
    <hyperlink ref="X164" r:id="rId114" xr:uid="{00000000-0004-0000-0200-000071000000}"/>
    <hyperlink ref="X173" r:id="rId115" xr:uid="{00000000-0004-0000-0200-000072000000}"/>
    <hyperlink ref="Y173" r:id="rId116" xr:uid="{00000000-0004-0000-0200-000073000000}"/>
    <hyperlink ref="X174" r:id="rId117" display="reditel@ddhodonin.cz" xr:uid="{00000000-0004-0000-0200-000074000000}"/>
    <hyperlink ref="X193" r:id="rId118" xr:uid="{00000000-0004-0000-0200-000075000000}"/>
    <hyperlink ref="Y202" r:id="rId119" xr:uid="{00000000-0004-0000-0200-000076000000}"/>
    <hyperlink ref="Y205" r:id="rId120" xr:uid="{00000000-0004-0000-0200-000077000000}"/>
    <hyperlink ref="W205" r:id="rId121" xr:uid="{00000000-0004-0000-0200-000078000000}"/>
    <hyperlink ref="X215" r:id="rId122" xr:uid="{00000000-0004-0000-0200-000079000000}"/>
    <hyperlink ref="X227" r:id="rId123" xr:uid="{00000000-0004-0000-0200-00007A000000}"/>
    <hyperlink ref="X233" r:id="rId124" xr:uid="{00000000-0004-0000-0200-00007B000000}"/>
    <hyperlink ref="Y233" r:id="rId125" xr:uid="{00000000-0004-0000-0200-00007C000000}"/>
    <hyperlink ref="X78" r:id="rId126" display="specsvyskov@quick.cz" xr:uid="{00000000-0004-0000-0200-00007D000000}"/>
    <hyperlink ref="W163" r:id="rId127" xr:uid="{00000000-0004-0000-0200-00007E000000}"/>
    <hyperlink ref="W236" r:id="rId128" xr:uid="{00000000-0004-0000-0200-00007F000000}"/>
    <hyperlink ref="X27" r:id="rId129" xr:uid="{00000000-0004-0000-0200-000080000000}"/>
    <hyperlink ref="Y27" r:id="rId130" xr:uid="{00000000-0004-0000-0200-000081000000}"/>
    <hyperlink ref="Y48" r:id="rId131" xr:uid="{00000000-0004-0000-0200-000082000000}"/>
    <hyperlink ref="W51" r:id="rId132" xr:uid="{00000000-0004-0000-0200-000083000000}"/>
    <hyperlink ref="W32" r:id="rId133" xr:uid="{00000000-0004-0000-0200-000084000000}"/>
    <hyperlink ref="X32" r:id="rId134" xr:uid="{00000000-0004-0000-0200-000085000000}"/>
    <hyperlink ref="Y32" r:id="rId135" xr:uid="{00000000-0004-0000-0200-000086000000}"/>
    <hyperlink ref="X231" r:id="rId136" xr:uid="{00000000-0004-0000-0200-000087000000}"/>
    <hyperlink ref="Y231" r:id="rId137" xr:uid="{00000000-0004-0000-0200-000088000000}"/>
    <hyperlink ref="Y50" r:id="rId138" xr:uid="{00000000-0004-0000-0200-000089000000}"/>
  </hyperlinks>
  <pageMargins left="0.7" right="0.7" top="0.78740157499999996" bottom="0.78740157499999996" header="0.3" footer="0.3"/>
  <legacyDrawing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2020-11-25T13:21:43Z</dcterms:created>
  <dcterms:modified xsi:type="dcterms:W3CDTF">2021-02-19T08:18:35Z</dcterms:modified>
</cp:coreProperties>
</file>