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3.vyzva (opak.DNS21)\01_ZD\final\"/>
    </mc:Choice>
  </mc:AlternateContent>
  <xr:revisionPtr revIDLastSave="0" documentId="13_ncr:1_{CDAB38AC-4513-4CE9-A416-EEC7F59E2BF5}" xr6:coauthVersionLast="45" xr6:coauthVersionMax="45" xr10:uidLastSave="{00000000-0000-0000-0000-000000000000}"/>
  <bookViews>
    <workbookView xWindow="3120" yWindow="3120" windowWidth="21600" windowHeight="12735" activeTab="1" xr2:uid="{00000000-000D-0000-FFFF-FFFF00000000}"/>
  </bookViews>
  <sheets>
    <sheet name="Stolní počítače" sheetId="11" r:id="rId1"/>
    <sheet name="Monitory" sheetId="12" r:id="rId2"/>
    <sheet name="Dataprojektor" sheetId="1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1" l="1"/>
  <c r="F19" i="12"/>
  <c r="D19" i="12"/>
  <c r="F47" i="11"/>
  <c r="B20" i="12"/>
  <c r="H47" i="11"/>
</calcChain>
</file>

<file path=xl/sharedStrings.xml><?xml version="1.0" encoding="utf-8"?>
<sst xmlns="http://schemas.openxmlformats.org/spreadsheetml/2006/main" count="314" uniqueCount="193">
  <si>
    <t>Technický parametr</t>
  </si>
  <si>
    <t>Procesor</t>
  </si>
  <si>
    <t>Pevný disk</t>
  </si>
  <si>
    <t>Grafická karta</t>
  </si>
  <si>
    <t>integrovaná</t>
  </si>
  <si>
    <t>Zvuková karta</t>
  </si>
  <si>
    <t>ANO</t>
  </si>
  <si>
    <t>Klávesnice</t>
  </si>
  <si>
    <t>Operační systém</t>
  </si>
  <si>
    <t>Záruka min.</t>
  </si>
  <si>
    <t>NE</t>
  </si>
  <si>
    <t>1 / SSD</t>
  </si>
  <si>
    <t>Síťová karta</t>
  </si>
  <si>
    <t>Myš</t>
  </si>
  <si>
    <t>3 roky NBD on-site</t>
  </si>
  <si>
    <t>DVD-RW</t>
  </si>
  <si>
    <t>Optická mechanika</t>
  </si>
  <si>
    <t>Maximální cena s DPH</t>
  </si>
  <si>
    <t>Požadovaný parametr</t>
  </si>
  <si>
    <t>Nabízený parametr *</t>
  </si>
  <si>
    <t xml:space="preserve">Název a výrobce zboží </t>
  </si>
  <si>
    <t>[doplní dodavatel]</t>
  </si>
  <si>
    <t>Příloha č. 3 Výzvy – Technická specifikace předmětu plnění</t>
  </si>
  <si>
    <t>250 GB</t>
  </si>
  <si>
    <t>Rozhraní PC</t>
  </si>
  <si>
    <t>1 Gbps</t>
  </si>
  <si>
    <t>laserová</t>
  </si>
  <si>
    <t>OEM licence pro Windows 10 Pro x64 CZ; BEZ INSTALACE</t>
  </si>
  <si>
    <t>Součástí balení / dodávky</t>
  </si>
  <si>
    <t>Možnost rozšíření</t>
  </si>
  <si>
    <t>15 000 bodů</t>
  </si>
  <si>
    <t>profesionální min. 4 GB RAM GDDR 5</t>
  </si>
  <si>
    <t>integrovaná/RJ45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</si>
  <si>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</si>
  <si>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</si>
  <si>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- Paměť RAM (min. velikost)</t>
  </si>
  <si>
    <t>- Minimální počet jader, další specifikace</t>
  </si>
  <si>
    <t>CZ</t>
  </si>
  <si>
    <t>80 Plus Bronze, síťový vypínač podmínkou,  ochrany OPP, OVP, UVP, OCP, OTP, SCP</t>
  </si>
  <si>
    <t>- Přenosová rychlost</t>
  </si>
  <si>
    <t xml:space="preserve"> minimálně 4x USB 3.1/3.2</t>
  </si>
  <si>
    <t xml:space="preserve">DVI; HDMI </t>
  </si>
  <si>
    <t xml:space="preserve"> drátová, USB, dvouřádkový ENTER</t>
  </si>
  <si>
    <t xml:space="preserve"> drátová / USB</t>
  </si>
  <si>
    <t>Monitory</t>
  </si>
  <si>
    <t>Úhlopříčka</t>
  </si>
  <si>
    <t>27"</t>
  </si>
  <si>
    <t>Dotykový displej</t>
  </si>
  <si>
    <t>Technologie obrazu</t>
  </si>
  <si>
    <t>LCD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</si>
  <si>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</si>
  <si>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</si>
  <si>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</si>
  <si>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</si>
  <si>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</si>
  <si>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</si>
  <si>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</si>
  <si>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</si>
  <si>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</si>
  <si>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</si>
  <si>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</si>
  <si>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>nepožadujeme</t>
  </si>
  <si>
    <t xml:space="preserve"> - Reproduktory</t>
  </si>
  <si>
    <t xml:space="preserve"> - Ostatní</t>
  </si>
  <si>
    <t>preferujeme, ale nevyžadujeme možnost uložení barevných profilů</t>
  </si>
  <si>
    <t>Cena za kus s DPH max.</t>
  </si>
  <si>
    <t>24 měsíců</t>
  </si>
  <si>
    <t>Maximální cena bez DPH</t>
  </si>
  <si>
    <t>x</t>
  </si>
  <si>
    <t>100/1000 Mbit/s</t>
  </si>
  <si>
    <t>- Rychlost min.</t>
  </si>
  <si>
    <t>integrovaná /RJ45</t>
  </si>
  <si>
    <t>- Typ</t>
  </si>
  <si>
    <t>- Kapacita dat min.</t>
  </si>
  <si>
    <t>- Počet min. / druh</t>
  </si>
  <si>
    <t>- Minimální výkon dle PassMark - CPU Mark (dle cpubenchmark.net)</t>
  </si>
  <si>
    <t>Název a výrobce zboží</t>
  </si>
  <si>
    <t>- Provedení základní desky</t>
  </si>
  <si>
    <t>- Konstrukční provedení jednotky</t>
  </si>
  <si>
    <t>- Volitelná pozice pro 120 resp. 92 mm ventilátor (2-3 pozice), min. jeden ventilátor z výroby osazen</t>
  </si>
  <si>
    <t>- Alespoň dvě 5,25" pozice, z toho jedna volná</t>
  </si>
  <si>
    <t>- Min. 2x USB 3.0 / 3.1 na čelním panelu</t>
  </si>
  <si>
    <t>- Certifikace zdroje min.</t>
  </si>
  <si>
    <t>- RAM sloty</t>
  </si>
  <si>
    <t>- Další požadavky</t>
  </si>
  <si>
    <t>- podpora funkce WOL</t>
  </si>
  <si>
    <t>- USB min.</t>
  </si>
  <si>
    <t>- Výstupy</t>
  </si>
  <si>
    <t>-  Výstupy na sluchátka / mikrofon</t>
  </si>
  <si>
    <t>ANO - vpředu</t>
  </si>
  <si>
    <t>- Lokalizace</t>
  </si>
  <si>
    <t>- Typ / rozhraní</t>
  </si>
  <si>
    <t>drátová / USB</t>
  </si>
  <si>
    <t>- Technologie</t>
  </si>
  <si>
    <t>optická</t>
  </si>
  <si>
    <r>
      <t>minimálně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6 fyzických jader, max 1 generaci starý model</t>
    </r>
  </si>
  <si>
    <r>
      <t xml:space="preserve">32 GB DDR4 </t>
    </r>
    <r>
      <rPr>
        <sz val="10"/>
        <color theme="9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min. 1 volný slot</t>
    </r>
  </si>
  <si>
    <r>
      <t>ANO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- vpředu</t>
    </r>
  </si>
  <si>
    <r>
      <t>napájecí kabel 230 V CZ koncovka; prohlášení o shodě; záruční a dodací list</t>
    </r>
    <r>
      <rPr>
        <sz val="10"/>
        <color rgb="FFFF0000"/>
        <rFont val="Calibri"/>
        <family val="2"/>
        <charset val="238"/>
      </rPr>
      <t xml:space="preserve"> </t>
    </r>
  </si>
  <si>
    <t>software pro síťovou projekci</t>
  </si>
  <si>
    <t>Příslušenství</t>
  </si>
  <si>
    <t>2W vestavěný reproduktor, WIFI, projekční vzdálenost 1,8 m – 2,2m, kompatibilní s vizualizéry, síťová projekce, Montáž na strop</t>
  </si>
  <si>
    <t>Další funkce min.</t>
  </si>
  <si>
    <t>298 W (219 W EKO režim)</t>
  </si>
  <si>
    <t>Max. spotřeba energie</t>
  </si>
  <si>
    <t>HDMI, VGA (D-SUB)</t>
  </si>
  <si>
    <t>Vstupy</t>
  </si>
  <si>
    <t>USB 2.0 typu A, USB 2.0 typu B, bezdrátová síť LAN IEEE 802.11 b/g/n (WiFi 4), VGA vstup, HDMI vstup (2x), kompozitní vstup, MHL, audiovstup, cinch, Miracast</t>
  </si>
  <si>
    <t>Rozhraní připojení min.</t>
  </si>
  <si>
    <t>15000:1</t>
  </si>
  <si>
    <t>Vysoký kontrast min.</t>
  </si>
  <si>
    <t>lampa</t>
  </si>
  <si>
    <t>Světelný zdroj</t>
  </si>
  <si>
    <t>3600 lm</t>
  </si>
  <si>
    <t>Jas min.</t>
  </si>
  <si>
    <t>3 LCD Technologie</t>
  </si>
  <si>
    <t>Technologie</t>
  </si>
  <si>
    <t>WUXGA (1920x1200)</t>
  </si>
  <si>
    <t>Dataprojektor</t>
  </si>
  <si>
    <t>maximálně SFF</t>
  </si>
  <si>
    <t>Cena za kus bez DPH max.</t>
  </si>
  <si>
    <t>HDMI; DVI; DP (volitelné)</t>
  </si>
  <si>
    <t>pevná ocelová konstrukce; neutrální design černá / stříbrná, perforovaný čelní panel, tichý chod, provedení mATX</t>
  </si>
  <si>
    <t>6 000 bodů</t>
  </si>
  <si>
    <t>4 GB DDR 4</t>
  </si>
  <si>
    <t>240 GB</t>
  </si>
  <si>
    <t>min. 1xVGA; min. 1x HDMI</t>
  </si>
  <si>
    <t>CZ-US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</si>
  <si>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</si>
  <si>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 - typ II</t>
  </si>
  <si>
    <t>min. 4x USB 2.0; min. 2x USB 3.0</t>
  </si>
  <si>
    <t>Počítače</t>
  </si>
  <si>
    <t>čtení/zápis min. 500 Mbps</t>
  </si>
  <si>
    <t>Dataprojektor - typ I</t>
  </si>
  <si>
    <t>Monitor typ I</t>
  </si>
  <si>
    <t>Grafická stanice</t>
  </si>
  <si>
    <t>Monitor - typ II</t>
  </si>
  <si>
    <t>24"</t>
  </si>
  <si>
    <t>LCD/LED</t>
  </si>
  <si>
    <t>1920 x 1080 Full HD</t>
  </si>
  <si>
    <t>HDMI; D-SUB (VGA); DVI</t>
  </si>
  <si>
    <t>výškově nastavitelný, PIVOT</t>
  </si>
  <si>
    <t>není požadováno</t>
  </si>
  <si>
    <t>Stolní počítač - typ I</t>
  </si>
  <si>
    <t xml:space="preserve"> - Provedení základní desky</t>
  </si>
  <si>
    <t>standard ATX, provedení mATX</t>
  </si>
  <si>
    <t xml:space="preserve"> - Konstrukční provedení jednotky</t>
  </si>
  <si>
    <t xml:space="preserve"> - Volitelná pozice pro 120 resp. 92 mm ventilátor (2-3 pozice), min. jeden ventilátor z výroby osazen</t>
  </si>
  <si>
    <t>ANO, tichý chod, fluidní ložiska</t>
  </si>
  <si>
    <t xml:space="preserve"> - Alespoň dvě 5,25" pozice, z toho jedna volná </t>
  </si>
  <si>
    <t xml:space="preserve"> - Min. 4x USB 2.0</t>
  </si>
  <si>
    <t xml:space="preserve"> - Min. 2x USB 3.0 / 3.1 na čelním panelu</t>
  </si>
  <si>
    <t xml:space="preserve"> - Certifikace zdroje min.</t>
  </si>
  <si>
    <t>80 Plus Bronze, síťový vypínač podmínkou, ochrany OPP, OVP, UVP, OCP, OTP, SCP</t>
  </si>
  <si>
    <t xml:space="preserve"> - výkon zdroje min.</t>
  </si>
  <si>
    <t>350 W</t>
  </si>
  <si>
    <t xml:space="preserve"> - Minimální výkon dle PassMark - CPU Mark (dle cpubenchmark.net)</t>
  </si>
  <si>
    <t>10 000 bodů</t>
  </si>
  <si>
    <t>4 fyzická jádra, max 1 generaci starý model</t>
  </si>
  <si>
    <t>16 GB DDR4 (možnost budoucího rozšíření)</t>
  </si>
  <si>
    <t xml:space="preserve"> - RAM sloty</t>
  </si>
  <si>
    <t>min. 2 volné</t>
  </si>
  <si>
    <t xml:space="preserve"> - SATA konektory</t>
  </si>
  <si>
    <t xml:space="preserve"> - PCIex x4 slot</t>
  </si>
  <si>
    <t>min. 1 volný</t>
  </si>
  <si>
    <t xml:space="preserve"> - Možnost rozšířeníUSB portů pomocí bracketů</t>
  </si>
  <si>
    <t xml:space="preserve"> - Volný M.2 slot s podporou NVMe (není-li již součástí SSD)</t>
  </si>
  <si>
    <t xml:space="preserve"> - Počet min. / druh</t>
  </si>
  <si>
    <t xml:space="preserve"> - Kapacita dat min. </t>
  </si>
  <si>
    <t>480 GB</t>
  </si>
  <si>
    <t xml:space="preserve"> - Životnost min.</t>
  </si>
  <si>
    <t>300 TBW</t>
  </si>
  <si>
    <t xml:space="preserve"> - Možnost dodatečné instalace NVMe SSDdisku</t>
  </si>
  <si>
    <t xml:space="preserve"> - Typ</t>
  </si>
  <si>
    <t>- rozhraní</t>
  </si>
  <si>
    <t>2x HDMI</t>
  </si>
  <si>
    <t xml:space="preserve"> - Další požadavky</t>
  </si>
  <si>
    <t>integrovaná (ve smyslu integrovaného GPU v rámci CPU)</t>
  </si>
  <si>
    <t xml:space="preserve"> - Rychlost min.</t>
  </si>
  <si>
    <t xml:space="preserve"> - podpora funkce WOL</t>
  </si>
  <si>
    <t xml:space="preserve"> - USB min.</t>
  </si>
  <si>
    <t xml:space="preserve"> 6 (alespoň 4x USB 3.1 / 3.2)</t>
  </si>
  <si>
    <t xml:space="preserve"> - Výstupy</t>
  </si>
  <si>
    <t>DVI; HDMI (celkem min. dva)</t>
  </si>
  <si>
    <t xml:space="preserve"> -  Výstupy na sluchátka / mikrofon</t>
  </si>
  <si>
    <t xml:space="preserve"> - Lokalizace</t>
  </si>
  <si>
    <t xml:space="preserve"> - Typ / rozhraní</t>
  </si>
  <si>
    <t xml:space="preserve"> černá drátová, USB, dvouřádkový ENTER, garantovaná životnost až 20 mil. úderů</t>
  </si>
  <si>
    <t>černá drátová / USB</t>
  </si>
  <si>
    <t xml:space="preserve"> - Technologie</t>
  </si>
  <si>
    <t>napájecí kabel 230V, 2 m, CZ koncovka; prohlášení o shodě; záruční a dodací list vč. vypsaných sériových čísel komponent</t>
  </si>
  <si>
    <t>Monitor - typ III</t>
  </si>
  <si>
    <t>součástí dodávky min. kabel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</si>
</sst>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,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theme="9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7E7"/>
        <bgColor rgb="FFCCCCFF"/>
      </patternFill>
    </fill>
    <fill>
      <patternFill patternType="solid">
        <fgColor rgb="FFF2F2F2"/>
        <bgColor rgb="FFE2F0D9"/>
      </patternFill>
    </fill>
    <fill>
      <patternFill patternType="solid">
        <fgColor rgb="FFE2F0D9"/>
        <bgColor rgb="FFF2F2F2"/>
      </patternFill>
    </fill>
    <fill>
      <patternFill patternType="solid">
        <fgColor rgb="FFF2F2F2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2" fillId="0" borderId="0"/>
    <xf numFmtId="0" fontId="12" fillId="0" borderId="0"/>
  </cellStyleXfs>
  <cellXfs count="144">
    <xf numFmtId="0" fontId="0" fillId="0" borderId="0" xfId="0"/>
    <xf numFmtId="0" fontId="4" fillId="0" borderId="0" xfId="12" applyFont="1" applyAlignment="1">
      <alignment vertical="center" wrapText="1"/>
    </xf>
    <xf numFmtId="0" fontId="5" fillId="0" borderId="0" xfId="12" applyFont="1" applyAlignment="1">
      <alignment vertical="center" wrapText="1"/>
    </xf>
    <xf numFmtId="0" fontId="4" fillId="0" borderId="0" xfId="12" applyFont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2" borderId="8" xfId="12" applyFont="1" applyFill="1" applyBorder="1" applyAlignment="1">
      <alignment vertical="center" wrapText="1"/>
    </xf>
    <xf numFmtId="0" fontId="5" fillId="2" borderId="15" xfId="12" applyFont="1" applyFill="1" applyBorder="1" applyAlignment="1">
      <alignment horizontal="center" vertical="center" wrapText="1"/>
    </xf>
    <xf numFmtId="0" fontId="5" fillId="3" borderId="16" xfId="12" applyFont="1" applyFill="1" applyBorder="1" applyAlignment="1">
      <alignment horizontal="center" vertical="center" wrapText="1"/>
    </xf>
    <xf numFmtId="0" fontId="10" fillId="0" borderId="9" xfId="12" applyFont="1" applyBorder="1" applyAlignment="1">
      <alignment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4" borderId="5" xfId="12" applyFont="1" applyFill="1" applyBorder="1" applyAlignment="1">
      <alignment horizontal="center" vertical="center" wrapText="1"/>
    </xf>
    <xf numFmtId="0" fontId="10" fillId="0" borderId="9" xfId="13" applyFont="1" applyBorder="1" applyAlignment="1">
      <alignment vertical="center" wrapText="1"/>
    </xf>
    <xf numFmtId="49" fontId="11" fillId="0" borderId="2" xfId="12" applyNumberFormat="1" applyFont="1" applyBorder="1" applyAlignment="1">
      <alignment horizontal="center" vertical="center" wrapText="1"/>
    </xf>
    <xf numFmtId="0" fontId="10" fillId="2" borderId="9" xfId="12" applyFont="1" applyFill="1" applyBorder="1" applyAlignment="1">
      <alignment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5" xfId="12" applyFont="1" applyFill="1" applyBorder="1" applyAlignment="1">
      <alignment vertical="center" wrapText="1"/>
    </xf>
    <xf numFmtId="0" fontId="11" fillId="0" borderId="9" xfId="12" applyFont="1" applyBorder="1" applyAlignment="1">
      <alignment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11" fillId="0" borderId="17" xfId="12" applyFont="1" applyBorder="1" applyAlignment="1">
      <alignment vertical="center" wrapText="1"/>
    </xf>
    <xf numFmtId="0" fontId="11" fillId="0" borderId="11" xfId="12" applyFont="1" applyBorder="1" applyAlignment="1">
      <alignment horizontal="center" vertical="center" wrapText="1"/>
    </xf>
    <xf numFmtId="0" fontId="11" fillId="4" borderId="6" xfId="12" applyFont="1" applyFill="1" applyBorder="1" applyAlignment="1">
      <alignment horizontal="center" vertical="center" wrapText="1"/>
    </xf>
    <xf numFmtId="0" fontId="11" fillId="0" borderId="18" xfId="12" applyFont="1" applyBorder="1" applyAlignment="1">
      <alignment vertical="center" wrapText="1"/>
    </xf>
    <xf numFmtId="0" fontId="10" fillId="0" borderId="10" xfId="12" applyFont="1" applyBorder="1" applyAlignment="1">
      <alignment vertical="center" wrapText="1"/>
    </xf>
    <xf numFmtId="0" fontId="11" fillId="0" borderId="3" xfId="12" applyFont="1" applyBorder="1" applyAlignment="1">
      <alignment horizontal="center" vertical="center" wrapText="1"/>
    </xf>
    <xf numFmtId="0" fontId="11" fillId="4" borderId="7" xfId="12" applyFont="1" applyFill="1" applyBorder="1" applyAlignment="1">
      <alignment horizontal="center" vertical="center" wrapText="1"/>
    </xf>
    <xf numFmtId="0" fontId="13" fillId="7" borderId="7" xfId="16" applyFont="1" applyFill="1" applyBorder="1" applyAlignment="1">
      <alignment horizontal="center" vertical="center" wrapText="1"/>
    </xf>
    <xf numFmtId="0" fontId="13" fillId="7" borderId="5" xfId="16" applyFont="1" applyFill="1" applyBorder="1" applyAlignment="1">
      <alignment horizontal="center" vertical="center" wrapText="1"/>
    </xf>
    <xf numFmtId="0" fontId="14" fillId="8" borderId="5" xfId="16" applyFont="1" applyFill="1" applyBorder="1" applyAlignment="1">
      <alignment vertical="center" wrapText="1"/>
    </xf>
    <xf numFmtId="0" fontId="15" fillId="7" borderId="5" xfId="16" applyFont="1" applyFill="1" applyBorder="1" applyAlignment="1">
      <alignment horizontal="center" vertical="center" wrapText="1"/>
    </xf>
    <xf numFmtId="0" fontId="14" fillId="0" borderId="0" xfId="16" applyFont="1" applyAlignment="1">
      <alignment vertical="center" wrapText="1"/>
    </xf>
    <xf numFmtId="49" fontId="14" fillId="9" borderId="12" xfId="0" applyNumberFormat="1" applyFont="1" applyFill="1" applyBorder="1" applyAlignment="1">
      <alignment horizontal="left" vertical="center" wrapText="1"/>
    </xf>
    <xf numFmtId="49" fontId="14" fillId="8" borderId="8" xfId="16" applyNumberFormat="1" applyFont="1" applyFill="1" applyBorder="1" applyAlignment="1">
      <alignment vertical="center" wrapText="1"/>
    </xf>
    <xf numFmtId="49" fontId="15" fillId="0" borderId="9" xfId="16" applyNumberFormat="1" applyFont="1" applyBorder="1" applyAlignment="1">
      <alignment vertical="center" wrapText="1"/>
    </xf>
    <xf numFmtId="49" fontId="16" fillId="8" borderId="9" xfId="16" applyNumberFormat="1" applyFont="1" applyFill="1" applyBorder="1" applyAlignment="1">
      <alignment vertical="center" wrapText="1"/>
    </xf>
    <xf numFmtId="0" fontId="15" fillId="8" borderId="5" xfId="16" applyFont="1" applyFill="1" applyBorder="1" applyAlignment="1">
      <alignment wrapText="1"/>
    </xf>
    <xf numFmtId="0" fontId="16" fillId="8" borderId="5" xfId="16" applyFont="1" applyFill="1" applyBorder="1" applyAlignment="1">
      <alignment horizontal="center" vertical="center" wrapText="1"/>
    </xf>
    <xf numFmtId="49" fontId="13" fillId="0" borderId="9" xfId="16" applyNumberFormat="1" applyFont="1" applyBorder="1" applyAlignment="1">
      <alignment vertical="center" wrapText="1"/>
    </xf>
    <xf numFmtId="49" fontId="14" fillId="8" borderId="9" xfId="16" applyNumberFormat="1" applyFont="1" applyFill="1" applyBorder="1" applyAlignment="1">
      <alignment vertical="center" wrapText="1"/>
    </xf>
    <xf numFmtId="0" fontId="16" fillId="8" borderId="5" xfId="16" applyFont="1" applyFill="1" applyBorder="1" applyAlignment="1">
      <alignment vertical="center" wrapText="1"/>
    </xf>
    <xf numFmtId="49" fontId="14" fillId="0" borderId="9" xfId="16" applyNumberFormat="1" applyFont="1" applyBorder="1" applyAlignment="1">
      <alignment vertical="center" wrapText="1"/>
    </xf>
    <xf numFmtId="165" fontId="13" fillId="7" borderId="6" xfId="16" applyNumberFormat="1" applyFont="1" applyFill="1" applyBorder="1" applyAlignment="1">
      <alignment horizontal="center" vertical="center" wrapText="1"/>
    </xf>
    <xf numFmtId="49" fontId="14" fillId="0" borderId="10" xfId="16" applyNumberFormat="1" applyFont="1" applyBorder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49" fontId="15" fillId="0" borderId="9" xfId="12" applyNumberFormat="1" applyFont="1" applyFill="1" applyBorder="1" applyAlignment="1">
      <alignment vertical="center" wrapText="1"/>
    </xf>
    <xf numFmtId="0" fontId="15" fillId="0" borderId="2" xfId="12" applyFont="1" applyBorder="1" applyAlignment="1">
      <alignment horizontal="center" vertical="center" wrapText="1"/>
    </xf>
    <xf numFmtId="0" fontId="13" fillId="7" borderId="6" xfId="16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4" fillId="4" borderId="20" xfId="12" applyFont="1" applyFill="1" applyBorder="1" applyAlignment="1">
      <alignment horizontal="center" vertical="center" wrapText="1"/>
    </xf>
    <xf numFmtId="0" fontId="4" fillId="0" borderId="21" xfId="12" applyFont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164" fontId="18" fillId="4" borderId="22" xfId="12" applyNumberFormat="1" applyFont="1" applyFill="1" applyBorder="1" applyAlignment="1">
      <alignment horizontal="center" vertical="center" wrapText="1"/>
    </xf>
    <xf numFmtId="164" fontId="18" fillId="0" borderId="23" xfId="12" applyNumberFormat="1" applyFont="1" applyBorder="1" applyAlignment="1">
      <alignment horizontal="center" vertical="center" wrapText="1"/>
    </xf>
    <xf numFmtId="0" fontId="5" fillId="0" borderId="19" xfId="12" applyFont="1" applyBorder="1" applyAlignment="1">
      <alignment vertical="center" wrapText="1"/>
    </xf>
    <xf numFmtId="0" fontId="18" fillId="4" borderId="24" xfId="12" applyFont="1" applyFill="1" applyBorder="1" applyAlignment="1">
      <alignment horizontal="center" vertical="center" wrapText="1"/>
    </xf>
    <xf numFmtId="0" fontId="18" fillId="0" borderId="25" xfId="12" applyFont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11" fillId="4" borderId="24" xfId="12" applyFont="1" applyFill="1" applyBorder="1" applyAlignment="1">
      <alignment horizontal="center" vertical="center" wrapText="1"/>
    </xf>
    <xf numFmtId="0" fontId="11" fillId="0" borderId="25" xfId="12" applyFont="1" applyBorder="1" applyAlignment="1">
      <alignment horizontal="center" vertical="center" wrapText="1"/>
    </xf>
    <xf numFmtId="0" fontId="11" fillId="0" borderId="26" xfId="12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 shrinkToFit="1"/>
    </xf>
    <xf numFmtId="20" fontId="11" fillId="4" borderId="24" xfId="12" applyNumberFormat="1" applyFont="1" applyFill="1" applyBorder="1" applyAlignment="1">
      <alignment horizontal="center" vertical="center" wrapText="1"/>
    </xf>
    <xf numFmtId="20" fontId="11" fillId="0" borderId="23" xfId="12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5" fillId="3" borderId="27" xfId="12" applyFont="1" applyFill="1" applyBorder="1" applyAlignment="1">
      <alignment horizontal="center" vertical="center" wrapText="1"/>
    </xf>
    <xf numFmtId="0" fontId="5" fillId="2" borderId="28" xfId="12" applyFont="1" applyFill="1" applyBorder="1" applyAlignment="1">
      <alignment horizontal="center" vertical="center" wrapText="1"/>
    </xf>
    <xf numFmtId="0" fontId="11" fillId="2" borderId="5" xfId="12" applyFont="1" applyFill="1" applyBorder="1" applyAlignment="1">
      <alignment horizontal="center" vertical="center" wrapText="1"/>
    </xf>
    <xf numFmtId="0" fontId="10" fillId="4" borderId="5" xfId="12" applyFont="1" applyFill="1" applyBorder="1" applyAlignment="1">
      <alignment horizontal="center" vertical="center" wrapText="1"/>
    </xf>
    <xf numFmtId="0" fontId="22" fillId="4" borderId="5" xfId="12" applyFont="1" applyFill="1" applyBorder="1" applyAlignment="1">
      <alignment horizontal="center" vertical="center" wrapText="1"/>
    </xf>
    <xf numFmtId="164" fontId="11" fillId="0" borderId="11" xfId="12" applyNumberFormat="1" applyFont="1" applyBorder="1" applyAlignment="1">
      <alignment horizontal="center" vertical="center" wrapText="1"/>
    </xf>
    <xf numFmtId="0" fontId="11" fillId="0" borderId="31" xfId="12" applyFont="1" applyBorder="1" applyAlignment="1">
      <alignment horizontal="center" vertical="center" wrapText="1"/>
    </xf>
    <xf numFmtId="0" fontId="15" fillId="0" borderId="31" xfId="12" applyFont="1" applyBorder="1" applyAlignment="1">
      <alignment horizontal="center" vertical="center" wrapText="1"/>
    </xf>
    <xf numFmtId="0" fontId="11" fillId="0" borderId="32" xfId="12" applyFont="1" applyBorder="1" applyAlignment="1">
      <alignment horizontal="center" vertical="center" wrapText="1"/>
    </xf>
    <xf numFmtId="165" fontId="13" fillId="7" borderId="5" xfId="16" applyNumberFormat="1" applyFont="1" applyFill="1" applyBorder="1" applyAlignment="1">
      <alignment horizontal="center" vertical="center" wrapText="1"/>
    </xf>
    <xf numFmtId="0" fontId="10" fillId="2" borderId="31" xfId="12" applyFont="1" applyFill="1" applyBorder="1" applyAlignment="1">
      <alignment vertical="center" wrapText="1"/>
    </xf>
    <xf numFmtId="0" fontId="7" fillId="0" borderId="0" xfId="0" applyFont="1" applyAlignment="1"/>
    <xf numFmtId="0" fontId="4" fillId="4" borderId="5" xfId="12" applyFont="1" applyFill="1" applyBorder="1" applyAlignment="1">
      <alignment horizontal="center" wrapText="1"/>
    </xf>
    <xf numFmtId="0" fontId="10" fillId="2" borderId="2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49" fontId="16" fillId="2" borderId="17" xfId="12" applyNumberFormat="1" applyFont="1" applyFill="1" applyBorder="1" applyAlignment="1">
      <alignment horizontal="center" vertical="center" wrapText="1"/>
    </xf>
    <xf numFmtId="49" fontId="15" fillId="0" borderId="17" xfId="12" applyNumberFormat="1" applyFont="1" applyBorder="1" applyAlignment="1">
      <alignment horizontal="center" vertical="center" wrapText="1"/>
    </xf>
    <xf numFmtId="49" fontId="15" fillId="0" borderId="17" xfId="12" applyNumberFormat="1" applyFont="1" applyFill="1" applyBorder="1" applyAlignment="1">
      <alignment horizontal="center" vertical="center" wrapText="1"/>
    </xf>
    <xf numFmtId="0" fontId="15" fillId="0" borderId="31" xfId="12" applyFont="1" applyFill="1" applyBorder="1" applyAlignment="1">
      <alignment horizontal="center" vertical="center" wrapText="1"/>
    </xf>
    <xf numFmtId="49" fontId="10" fillId="2" borderId="17" xfId="12" applyNumberFormat="1" applyFont="1" applyFill="1" applyBorder="1" applyAlignment="1">
      <alignment horizontal="center" vertical="center" wrapText="1"/>
    </xf>
    <xf numFmtId="0" fontId="11" fillId="0" borderId="31" xfId="12" applyFont="1" applyFill="1" applyBorder="1" applyAlignment="1">
      <alignment horizontal="center" vertical="center" wrapText="1"/>
    </xf>
    <xf numFmtId="49" fontId="11" fillId="2" borderId="17" xfId="12" applyNumberFormat="1" applyFont="1" applyFill="1" applyBorder="1" applyAlignment="1">
      <alignment horizontal="center" vertical="center" wrapText="1"/>
    </xf>
    <xf numFmtId="49" fontId="11" fillId="0" borderId="17" xfId="12" applyNumberFormat="1" applyFont="1" applyFill="1" applyBorder="1" applyAlignment="1">
      <alignment horizontal="center" vertical="center" wrapText="1"/>
    </xf>
    <xf numFmtId="49" fontId="11" fillId="0" borderId="17" xfId="12" applyNumberFormat="1" applyFont="1" applyBorder="1" applyAlignment="1">
      <alignment horizontal="center" vertical="center" wrapText="1"/>
    </xf>
    <xf numFmtId="0" fontId="11" fillId="6" borderId="31" xfId="12" applyFont="1" applyFill="1" applyBorder="1" applyAlignment="1">
      <alignment horizontal="center" vertical="center" wrapText="1"/>
    </xf>
    <xf numFmtId="0" fontId="11" fillId="0" borderId="33" xfId="12" applyFont="1" applyBorder="1" applyAlignment="1">
      <alignment horizontal="center" vertical="center" wrapText="1"/>
    </xf>
    <xf numFmtId="164" fontId="11" fillId="0" borderId="31" xfId="12" applyNumberFormat="1" applyFont="1" applyFill="1" applyBorder="1" applyAlignment="1">
      <alignment horizontal="center" vertical="center" wrapText="1"/>
    </xf>
    <xf numFmtId="0" fontId="5" fillId="2" borderId="34" xfId="12" applyFont="1" applyFill="1" applyBorder="1" applyAlignment="1">
      <alignment horizontal="center" vertical="center" wrapText="1"/>
    </xf>
    <xf numFmtId="0" fontId="5" fillId="3" borderId="35" xfId="12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11" fillId="4" borderId="4" xfId="12" applyFont="1" applyFill="1" applyBorder="1" applyAlignment="1">
      <alignment horizontal="center" vertical="center" wrapText="1"/>
    </xf>
    <xf numFmtId="0" fontId="14" fillId="8" borderId="5" xfId="16" applyFont="1" applyFill="1" applyBorder="1" applyAlignment="1">
      <alignment horizontal="center" vertical="center" wrapText="1"/>
    </xf>
    <xf numFmtId="164" fontId="4" fillId="0" borderId="2" xfId="12" applyNumberFormat="1" applyFont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6" fillId="0" borderId="0" xfId="0" applyFont="1" applyAlignment="1"/>
    <xf numFmtId="3" fontId="4" fillId="0" borderId="0" xfId="12" applyNumberFormat="1" applyFont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left" vertical="center" wrapText="1"/>
    </xf>
    <xf numFmtId="0" fontId="23" fillId="10" borderId="8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4" borderId="5" xfId="12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5" xfId="12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wrapText="1"/>
    </xf>
    <xf numFmtId="0" fontId="18" fillId="2" borderId="5" xfId="12" applyFont="1" applyFill="1" applyBorder="1" applyAlignment="1">
      <alignment wrapText="1"/>
    </xf>
    <xf numFmtId="0" fontId="17" fillId="10" borderId="2" xfId="0" applyFont="1" applyFill="1" applyBorder="1" applyAlignment="1">
      <alignment horizontal="center" vertical="center" wrapText="1"/>
    </xf>
    <xf numFmtId="0" fontId="17" fillId="2" borderId="5" xfId="12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3" fillId="10" borderId="9" xfId="0" applyFont="1" applyFill="1" applyBorder="1" applyAlignment="1">
      <alignment vertical="center" wrapText="1"/>
    </xf>
    <xf numFmtId="0" fontId="23" fillId="10" borderId="2" xfId="0" applyFont="1" applyFill="1" applyBorder="1" applyAlignment="1">
      <alignment vertical="center" wrapText="1"/>
    </xf>
    <xf numFmtId="0" fontId="25" fillId="2" borderId="5" xfId="12" applyFont="1" applyFill="1" applyBorder="1" applyAlignment="1">
      <alignment vertical="center" wrapText="1"/>
    </xf>
    <xf numFmtId="0" fontId="17" fillId="10" borderId="2" xfId="0" applyFont="1" applyFill="1" applyBorder="1" applyAlignment="1">
      <alignment vertical="center" wrapText="1"/>
    </xf>
    <xf numFmtId="0" fontId="17" fillId="2" borderId="5" xfId="12" applyFont="1" applyFill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6" fillId="4" borderId="6" xfId="1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4" borderId="7" xfId="12" applyFont="1" applyFill="1" applyBorder="1" applyAlignment="1">
      <alignment horizontal="center" vertical="center" wrapText="1"/>
    </xf>
    <xf numFmtId="49" fontId="13" fillId="0" borderId="36" xfId="16" applyNumberFormat="1" applyFont="1" applyBorder="1" applyAlignment="1">
      <alignment vertical="center" wrapText="1"/>
    </xf>
    <xf numFmtId="0" fontId="4" fillId="2" borderId="0" xfId="12" applyFont="1" applyFill="1" applyBorder="1" applyAlignment="1">
      <alignment horizontal="center" vertical="center" wrapText="1"/>
    </xf>
    <xf numFmtId="164" fontId="4" fillId="0" borderId="0" xfId="12" applyNumberFormat="1" applyFont="1" applyBorder="1" applyAlignment="1">
      <alignment horizontal="center" vertical="center" wrapText="1"/>
    </xf>
    <xf numFmtId="0" fontId="8" fillId="0" borderId="0" xfId="1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12" applyFont="1" applyAlignment="1">
      <alignment horizontal="center" vertical="center" wrapText="1"/>
    </xf>
    <xf numFmtId="0" fontId="17" fillId="5" borderId="12" xfId="12" applyFont="1" applyFill="1" applyBorder="1" applyAlignment="1">
      <alignment horizontal="center" vertical="center" wrapText="1"/>
    </xf>
    <xf numFmtId="0" fontId="17" fillId="5" borderId="13" xfId="12" applyFont="1" applyFill="1" applyBorder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  <xf numFmtId="0" fontId="5" fillId="5" borderId="30" xfId="12" applyFont="1" applyFill="1" applyBorder="1" applyAlignment="1">
      <alignment horizontal="center" vertical="center" wrapText="1"/>
    </xf>
    <xf numFmtId="0" fontId="5" fillId="5" borderId="29" xfId="12" applyFont="1" applyFill="1" applyBorder="1" applyAlignment="1">
      <alignment horizontal="center" vertical="center" wrapText="1"/>
    </xf>
    <xf numFmtId="0" fontId="5" fillId="5" borderId="12" xfId="12" applyFont="1" applyFill="1" applyBorder="1" applyAlignment="1">
      <alignment horizontal="center" vertical="center" wrapText="1"/>
    </xf>
    <xf numFmtId="0" fontId="5" fillId="5" borderId="13" xfId="1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7"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" xfId="15" xr:uid="{B8D7E695-CD7A-4270-8F14-41E9B26DB2F5}"/>
    <cellStyle name="normální 30" xfId="12" xr:uid="{00000000-0005-0000-0000-00000E000000}"/>
    <cellStyle name="Vysvětlující text 2" xfId="16" xr:uid="{DF03BA06-2BB0-4CFD-B7BB-85FA4BF34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showGridLines="0" zoomScale="85" zoomScaleNormal="85" workbookViewId="0">
      <pane ySplit="4" topLeftCell="A5" activePane="bottomLeft" state="frozen"/>
      <selection pane="bottomLeft" activeCell="L13" sqref="L13"/>
    </sheetView>
  </sheetViews>
  <sheetFormatPr defaultColWidth="9.140625" defaultRowHeight="12.75" x14ac:dyDescent="0.25"/>
  <cols>
    <col min="1" max="1" width="38.28515625" style="3" customWidth="1"/>
    <col min="2" max="2" width="33.7109375" style="3" customWidth="1"/>
    <col min="3" max="3" width="30.7109375" style="3" customWidth="1"/>
    <col min="4" max="4" width="9.140625" style="3"/>
    <col min="5" max="5" width="38.140625" style="1" customWidth="1"/>
    <col min="6" max="8" width="30.7109375" style="48" customWidth="1"/>
    <col min="9" max="9" width="30.7109375" style="3" customWidth="1"/>
    <col min="10" max="10" width="26.7109375" style="3" customWidth="1"/>
    <col min="11" max="16384" width="9.140625" style="1"/>
  </cols>
  <sheetData>
    <row r="1" spans="1:10" ht="24" customHeight="1" x14ac:dyDescent="0.3">
      <c r="A1" s="133" t="s">
        <v>22</v>
      </c>
      <c r="B1" s="133"/>
      <c r="C1" s="133"/>
      <c r="D1" s="133"/>
      <c r="E1" s="133"/>
      <c r="F1" s="133"/>
      <c r="G1" s="133"/>
      <c r="H1" s="133"/>
      <c r="I1" s="133"/>
      <c r="J1" s="77"/>
    </row>
    <row r="2" spans="1:10" ht="18.75" customHeight="1" x14ac:dyDescent="0.3">
      <c r="A2" s="134" t="s">
        <v>131</v>
      </c>
      <c r="B2" s="134"/>
      <c r="C2" s="134"/>
      <c r="D2" s="134"/>
      <c r="E2" s="134"/>
      <c r="F2" s="134"/>
      <c r="G2" s="134"/>
      <c r="H2" s="134"/>
      <c r="I2" s="134"/>
      <c r="J2" s="100"/>
    </row>
    <row r="3" spans="1:10" ht="13.5" thickBot="1" x14ac:dyDescent="0.3"/>
    <row r="4" spans="1:10" s="2" customFormat="1" ht="35.1" customHeight="1" thickBot="1" x14ac:dyDescent="0.3">
      <c r="B4" s="135" t="s">
        <v>143</v>
      </c>
      <c r="C4" s="136"/>
      <c r="E4" s="30"/>
      <c r="F4" s="139" t="s">
        <v>129</v>
      </c>
      <c r="G4" s="140"/>
      <c r="H4" s="135" t="s">
        <v>135</v>
      </c>
      <c r="I4" s="136"/>
    </row>
    <row r="5" spans="1:10" s="2" customFormat="1" ht="48.75" customHeight="1" thickBot="1" x14ac:dyDescent="0.3">
      <c r="A5" s="102" t="s">
        <v>20</v>
      </c>
      <c r="B5" s="137" t="s">
        <v>21</v>
      </c>
      <c r="C5" s="138"/>
      <c r="E5" s="31" t="s">
        <v>76</v>
      </c>
      <c r="F5" s="137" t="s">
        <v>21</v>
      </c>
      <c r="G5" s="138"/>
      <c r="H5" s="137" t="s">
        <v>21</v>
      </c>
      <c r="I5" s="138"/>
    </row>
    <row r="6" spans="1:10" s="2" customFormat="1" ht="27.75" customHeight="1" thickBot="1" x14ac:dyDescent="0.3">
      <c r="A6" s="103" t="s">
        <v>0</v>
      </c>
      <c r="B6" s="104" t="s">
        <v>18</v>
      </c>
      <c r="C6" s="44" t="s">
        <v>19</v>
      </c>
      <c r="E6" s="32" t="s">
        <v>0</v>
      </c>
      <c r="F6" s="93" t="s">
        <v>18</v>
      </c>
      <c r="G6" s="94" t="s">
        <v>19</v>
      </c>
      <c r="H6" s="43" t="s">
        <v>18</v>
      </c>
      <c r="I6" s="44" t="s">
        <v>19</v>
      </c>
    </row>
    <row r="7" spans="1:10" s="3" customFormat="1" ht="36" customHeight="1" x14ac:dyDescent="0.25">
      <c r="A7" s="105" t="s">
        <v>144</v>
      </c>
      <c r="B7" s="106" t="s">
        <v>145</v>
      </c>
      <c r="C7" s="107"/>
      <c r="E7" s="128" t="s">
        <v>77</v>
      </c>
      <c r="F7" s="95" t="s">
        <v>68</v>
      </c>
      <c r="G7" s="96"/>
      <c r="H7" s="82" t="s">
        <v>68</v>
      </c>
      <c r="I7" s="27"/>
    </row>
    <row r="8" spans="1:10" ht="72.75" customHeight="1" x14ac:dyDescent="0.2">
      <c r="A8" s="108" t="s">
        <v>146</v>
      </c>
      <c r="B8" s="109" t="s">
        <v>122</v>
      </c>
      <c r="C8" s="110"/>
      <c r="E8" s="33" t="s">
        <v>78</v>
      </c>
      <c r="F8" s="46" t="s">
        <v>122</v>
      </c>
      <c r="G8" s="78"/>
      <c r="H8" s="83" t="s">
        <v>119</v>
      </c>
      <c r="I8" s="29"/>
    </row>
    <row r="9" spans="1:10" ht="52.5" customHeight="1" x14ac:dyDescent="0.25">
      <c r="A9" s="108" t="s">
        <v>147</v>
      </c>
      <c r="B9" s="109" t="s">
        <v>148</v>
      </c>
      <c r="C9" s="110"/>
      <c r="E9" s="33" t="s">
        <v>79</v>
      </c>
      <c r="F9" s="17" t="s">
        <v>68</v>
      </c>
      <c r="G9" s="10"/>
      <c r="H9" s="82" t="s">
        <v>68</v>
      </c>
      <c r="I9" s="29"/>
    </row>
    <row r="10" spans="1:10" s="3" customFormat="1" ht="43.5" customHeight="1" x14ac:dyDescent="0.25">
      <c r="A10" s="108" t="s">
        <v>149</v>
      </c>
      <c r="B10" s="109" t="s">
        <v>6</v>
      </c>
      <c r="C10" s="110"/>
      <c r="E10" s="33" t="s">
        <v>80</v>
      </c>
      <c r="F10" s="17" t="s">
        <v>68</v>
      </c>
      <c r="G10" s="10"/>
      <c r="H10" s="82" t="s">
        <v>68</v>
      </c>
      <c r="I10" s="29"/>
    </row>
    <row r="11" spans="1:10" ht="36" customHeight="1" x14ac:dyDescent="0.25">
      <c r="A11" s="108" t="s">
        <v>150</v>
      </c>
      <c r="B11" s="109" t="s">
        <v>6</v>
      </c>
      <c r="C11" s="110"/>
      <c r="E11" s="33" t="s">
        <v>81</v>
      </c>
      <c r="F11" s="17" t="s">
        <v>68</v>
      </c>
      <c r="G11" s="69"/>
      <c r="H11" s="82" t="s">
        <v>68</v>
      </c>
      <c r="I11" s="29"/>
    </row>
    <row r="12" spans="1:10" s="3" customFormat="1" ht="43.5" customHeight="1" x14ac:dyDescent="0.25">
      <c r="A12" s="108" t="s">
        <v>151</v>
      </c>
      <c r="B12" s="109" t="s">
        <v>6</v>
      </c>
      <c r="C12" s="110"/>
      <c r="E12" s="33" t="s">
        <v>82</v>
      </c>
      <c r="F12" s="17" t="s">
        <v>68</v>
      </c>
      <c r="G12" s="10"/>
      <c r="H12" s="84" t="s">
        <v>38</v>
      </c>
      <c r="I12" s="29"/>
    </row>
    <row r="13" spans="1:10" ht="45.75" customHeight="1" x14ac:dyDescent="0.2">
      <c r="A13" s="108" t="s">
        <v>152</v>
      </c>
      <c r="B13" s="109" t="s">
        <v>153</v>
      </c>
      <c r="C13" s="110"/>
      <c r="E13" s="34" t="s">
        <v>1</v>
      </c>
      <c r="F13" s="17"/>
      <c r="G13" s="80"/>
      <c r="H13" s="85"/>
      <c r="I13" s="35"/>
    </row>
    <row r="14" spans="1:10" ht="37.5" customHeight="1" x14ac:dyDescent="0.25">
      <c r="A14" s="108" t="s">
        <v>154</v>
      </c>
      <c r="B14" s="109" t="s">
        <v>155</v>
      </c>
      <c r="C14" s="110"/>
      <c r="E14" s="33" t="s">
        <v>75</v>
      </c>
      <c r="F14" s="9" t="s">
        <v>123</v>
      </c>
      <c r="G14" s="10"/>
      <c r="H14" s="84" t="s">
        <v>30</v>
      </c>
      <c r="I14" s="29"/>
    </row>
    <row r="15" spans="1:10" s="3" customFormat="1" ht="36.75" customHeight="1" x14ac:dyDescent="0.2">
      <c r="A15" s="111" t="s">
        <v>1</v>
      </c>
      <c r="B15" s="112"/>
      <c r="C15" s="113"/>
      <c r="E15" s="33" t="s">
        <v>36</v>
      </c>
      <c r="F15" s="17" t="s">
        <v>68</v>
      </c>
      <c r="G15" s="10"/>
      <c r="H15" s="84" t="s">
        <v>95</v>
      </c>
      <c r="I15" s="29"/>
    </row>
    <row r="16" spans="1:10" ht="36.75" customHeight="1" x14ac:dyDescent="0.25">
      <c r="A16" s="108" t="s">
        <v>156</v>
      </c>
      <c r="B16" s="109" t="s">
        <v>157</v>
      </c>
      <c r="C16" s="110"/>
      <c r="E16" s="33" t="s">
        <v>35</v>
      </c>
      <c r="F16" s="9" t="s">
        <v>124</v>
      </c>
      <c r="G16" s="10"/>
      <c r="H16" s="84" t="s">
        <v>96</v>
      </c>
      <c r="I16" s="29"/>
    </row>
    <row r="17" spans="1:10" ht="29.25" customHeight="1" x14ac:dyDescent="0.25">
      <c r="A17" s="108" t="s">
        <v>36</v>
      </c>
      <c r="B17" s="109" t="s">
        <v>158</v>
      </c>
      <c r="C17" s="110"/>
      <c r="E17" s="34" t="s">
        <v>29</v>
      </c>
      <c r="F17" s="79"/>
      <c r="G17" s="80"/>
      <c r="H17" s="81"/>
      <c r="I17" s="36"/>
    </row>
    <row r="18" spans="1:10" ht="39" customHeight="1" x14ac:dyDescent="0.25">
      <c r="A18" s="108" t="s">
        <v>35</v>
      </c>
      <c r="B18" s="109" t="s">
        <v>159</v>
      </c>
      <c r="C18" s="110"/>
      <c r="E18" s="37" t="s">
        <v>83</v>
      </c>
      <c r="F18" s="17" t="s">
        <v>68</v>
      </c>
      <c r="G18" s="10"/>
      <c r="H18" s="83" t="s">
        <v>68</v>
      </c>
      <c r="I18" s="27"/>
    </row>
    <row r="19" spans="1:10" ht="18" customHeight="1" x14ac:dyDescent="0.25">
      <c r="A19" s="111" t="s">
        <v>29</v>
      </c>
      <c r="B19" s="114"/>
      <c r="C19" s="115"/>
      <c r="E19" s="38" t="s">
        <v>2</v>
      </c>
      <c r="F19" s="99"/>
      <c r="G19" s="68"/>
      <c r="H19" s="85"/>
      <c r="I19" s="28"/>
      <c r="J19" s="1"/>
    </row>
    <row r="20" spans="1:10" ht="18" customHeight="1" x14ac:dyDescent="0.25">
      <c r="A20" s="116" t="s">
        <v>160</v>
      </c>
      <c r="B20" s="106" t="s">
        <v>161</v>
      </c>
      <c r="C20" s="107"/>
      <c r="E20" s="37" t="s">
        <v>74</v>
      </c>
      <c r="F20" s="9" t="s">
        <v>11</v>
      </c>
      <c r="G20" s="10"/>
      <c r="H20" s="86" t="s">
        <v>11</v>
      </c>
      <c r="I20" s="27"/>
      <c r="J20" s="1"/>
    </row>
    <row r="21" spans="1:10" s="3" customFormat="1" ht="18" customHeight="1" x14ac:dyDescent="0.25">
      <c r="A21" s="116" t="s">
        <v>162</v>
      </c>
      <c r="B21" s="106" t="s">
        <v>161</v>
      </c>
      <c r="C21" s="107"/>
      <c r="E21" s="45" t="s">
        <v>39</v>
      </c>
      <c r="F21" s="17" t="s">
        <v>68</v>
      </c>
      <c r="G21" s="10"/>
      <c r="H21" s="84" t="s">
        <v>132</v>
      </c>
      <c r="I21" s="27"/>
    </row>
    <row r="22" spans="1:10" ht="21.75" customHeight="1" x14ac:dyDescent="0.25">
      <c r="A22" s="116" t="s">
        <v>163</v>
      </c>
      <c r="B22" s="106" t="s">
        <v>164</v>
      </c>
      <c r="C22" s="107"/>
      <c r="E22" s="37" t="s">
        <v>73</v>
      </c>
      <c r="F22" s="9" t="s">
        <v>125</v>
      </c>
      <c r="G22" s="10"/>
      <c r="H22" s="86" t="s">
        <v>23</v>
      </c>
      <c r="I22" s="27"/>
      <c r="J22" s="1"/>
    </row>
    <row r="23" spans="1:10" ht="33" customHeight="1" x14ac:dyDescent="0.25">
      <c r="A23" s="116" t="s">
        <v>165</v>
      </c>
      <c r="B23" s="106" t="s">
        <v>6</v>
      </c>
      <c r="C23" s="107"/>
      <c r="E23" s="38" t="s">
        <v>16</v>
      </c>
      <c r="F23" s="79"/>
      <c r="G23" s="80"/>
      <c r="H23" s="87"/>
      <c r="I23" s="28"/>
      <c r="J23" s="1"/>
    </row>
    <row r="24" spans="1:10" ht="45" customHeight="1" x14ac:dyDescent="0.25">
      <c r="A24" s="116" t="s">
        <v>166</v>
      </c>
      <c r="B24" s="106" t="s">
        <v>6</v>
      </c>
      <c r="C24" s="107"/>
      <c r="E24" s="37" t="s">
        <v>15</v>
      </c>
      <c r="F24" s="9" t="s">
        <v>6</v>
      </c>
      <c r="G24" s="10"/>
      <c r="H24" s="88" t="s">
        <v>10</v>
      </c>
      <c r="I24" s="27"/>
      <c r="J24" s="1"/>
    </row>
    <row r="25" spans="1:10" ht="31.5" customHeight="1" x14ac:dyDescent="0.25">
      <c r="A25" s="117" t="s">
        <v>2</v>
      </c>
      <c r="B25" s="118"/>
      <c r="C25" s="119"/>
      <c r="E25" s="38" t="s">
        <v>3</v>
      </c>
      <c r="F25" s="79"/>
      <c r="G25" s="80"/>
      <c r="H25" s="87"/>
      <c r="I25" s="28"/>
      <c r="J25" s="1"/>
    </row>
    <row r="26" spans="1:10" ht="26.25" customHeight="1" x14ac:dyDescent="0.25">
      <c r="A26" s="116" t="s">
        <v>167</v>
      </c>
      <c r="B26" s="106" t="s">
        <v>11</v>
      </c>
      <c r="C26" s="107"/>
      <c r="E26" s="37" t="s">
        <v>72</v>
      </c>
      <c r="F26" s="9" t="s">
        <v>4</v>
      </c>
      <c r="G26" s="10"/>
      <c r="H26" s="72" t="s">
        <v>31</v>
      </c>
      <c r="I26" s="27"/>
      <c r="J26" s="1"/>
    </row>
    <row r="27" spans="1:10" ht="38.25" customHeight="1" x14ac:dyDescent="0.25">
      <c r="A27" s="116" t="s">
        <v>168</v>
      </c>
      <c r="B27" s="106" t="s">
        <v>169</v>
      </c>
      <c r="C27" s="107"/>
      <c r="E27" s="37" t="s">
        <v>84</v>
      </c>
      <c r="F27" s="9" t="s">
        <v>68</v>
      </c>
      <c r="G27" s="10"/>
      <c r="H27" s="89" t="s">
        <v>68</v>
      </c>
      <c r="I27" s="29"/>
      <c r="J27" s="1"/>
    </row>
    <row r="28" spans="1:10" ht="35.25" customHeight="1" x14ac:dyDescent="0.25">
      <c r="A28" s="116" t="s">
        <v>170</v>
      </c>
      <c r="B28" s="106" t="s">
        <v>171</v>
      </c>
      <c r="C28" s="107"/>
      <c r="E28" s="38" t="s">
        <v>5</v>
      </c>
      <c r="F28" s="79"/>
      <c r="G28" s="68"/>
      <c r="H28" s="87"/>
      <c r="I28" s="39"/>
      <c r="J28" s="1"/>
    </row>
    <row r="29" spans="1:10" ht="18" customHeight="1" x14ac:dyDescent="0.25">
      <c r="A29" s="116" t="s">
        <v>172</v>
      </c>
      <c r="B29" s="106" t="s">
        <v>6</v>
      </c>
      <c r="C29" s="107"/>
      <c r="E29" s="37" t="s">
        <v>72</v>
      </c>
      <c r="F29" s="9" t="s">
        <v>4</v>
      </c>
      <c r="G29" s="10"/>
      <c r="H29" s="73" t="s">
        <v>4</v>
      </c>
      <c r="I29" s="29"/>
      <c r="J29" s="1"/>
    </row>
    <row r="30" spans="1:10" ht="28.5" customHeight="1" x14ac:dyDescent="0.25">
      <c r="A30" s="117" t="s">
        <v>16</v>
      </c>
      <c r="B30" s="118"/>
      <c r="C30" s="119"/>
      <c r="E30" s="38" t="s">
        <v>12</v>
      </c>
      <c r="F30" s="79"/>
      <c r="G30" s="80"/>
      <c r="H30" s="87"/>
      <c r="I30" s="39"/>
      <c r="J30" s="1"/>
    </row>
    <row r="31" spans="1:10" ht="27" customHeight="1" x14ac:dyDescent="0.25">
      <c r="A31" s="116" t="s">
        <v>15</v>
      </c>
      <c r="B31" s="106" t="s">
        <v>10</v>
      </c>
      <c r="C31" s="107"/>
      <c r="E31" s="37" t="s">
        <v>72</v>
      </c>
      <c r="F31" s="9" t="s">
        <v>71</v>
      </c>
      <c r="G31" s="10"/>
      <c r="H31" s="84" t="s">
        <v>32</v>
      </c>
      <c r="I31" s="29"/>
      <c r="J31" s="1"/>
    </row>
    <row r="32" spans="1:10" ht="27" customHeight="1" x14ac:dyDescent="0.25">
      <c r="A32" s="117" t="s">
        <v>3</v>
      </c>
      <c r="B32" s="118"/>
      <c r="C32" s="119"/>
      <c r="E32" s="37" t="s">
        <v>70</v>
      </c>
      <c r="F32" s="9" t="s">
        <v>69</v>
      </c>
      <c r="G32" s="10"/>
      <c r="H32" s="73" t="s">
        <v>25</v>
      </c>
      <c r="I32" s="29"/>
      <c r="J32" s="1"/>
    </row>
    <row r="33" spans="1:10" s="3" customFormat="1" ht="30.75" customHeight="1" x14ac:dyDescent="0.25">
      <c r="A33" s="116" t="s">
        <v>173</v>
      </c>
      <c r="B33" s="106" t="s">
        <v>4</v>
      </c>
      <c r="C33" s="107"/>
      <c r="E33" s="37" t="s">
        <v>85</v>
      </c>
      <c r="F33" s="17" t="s">
        <v>68</v>
      </c>
      <c r="G33" s="10"/>
      <c r="H33" s="73" t="s">
        <v>6</v>
      </c>
      <c r="I33" s="29"/>
    </row>
    <row r="34" spans="1:10" s="3" customFormat="1" ht="25.5" customHeight="1" x14ac:dyDescent="0.25">
      <c r="A34" s="116" t="s">
        <v>174</v>
      </c>
      <c r="B34" s="106" t="s">
        <v>175</v>
      </c>
      <c r="C34" s="107"/>
      <c r="E34" s="38" t="s">
        <v>24</v>
      </c>
      <c r="F34" s="79"/>
      <c r="G34" s="80"/>
      <c r="H34" s="129"/>
      <c r="I34" s="39"/>
    </row>
    <row r="35" spans="1:10" ht="33.75" customHeight="1" x14ac:dyDescent="0.25">
      <c r="A35" s="116" t="s">
        <v>176</v>
      </c>
      <c r="B35" s="109" t="s">
        <v>177</v>
      </c>
      <c r="C35" s="110"/>
      <c r="E35" s="37" t="s">
        <v>86</v>
      </c>
      <c r="F35" s="9" t="s">
        <v>130</v>
      </c>
      <c r="G35" s="10"/>
      <c r="H35" s="73" t="s">
        <v>40</v>
      </c>
      <c r="I35" s="29"/>
      <c r="J35" s="1"/>
    </row>
    <row r="36" spans="1:10" ht="22.15" customHeight="1" x14ac:dyDescent="0.25">
      <c r="A36" s="117" t="s">
        <v>5</v>
      </c>
      <c r="B36" s="120"/>
      <c r="C36" s="121"/>
      <c r="E36" s="37" t="s">
        <v>87</v>
      </c>
      <c r="F36" s="9" t="s">
        <v>126</v>
      </c>
      <c r="G36" s="70"/>
      <c r="H36" s="84" t="s">
        <v>41</v>
      </c>
      <c r="I36" s="29"/>
      <c r="J36" s="1"/>
    </row>
    <row r="37" spans="1:10" ht="30.75" customHeight="1" x14ac:dyDescent="0.25">
      <c r="A37" s="116" t="s">
        <v>173</v>
      </c>
      <c r="B37" s="109" t="s">
        <v>4</v>
      </c>
      <c r="C37" s="110"/>
      <c r="E37" s="37" t="s">
        <v>88</v>
      </c>
      <c r="F37" s="9" t="s">
        <v>89</v>
      </c>
      <c r="G37" s="10"/>
      <c r="H37" s="84" t="s">
        <v>97</v>
      </c>
      <c r="I37" s="29"/>
      <c r="J37" s="1"/>
    </row>
    <row r="38" spans="1:10" ht="19.5" customHeight="1" x14ac:dyDescent="0.25">
      <c r="A38" s="117" t="s">
        <v>12</v>
      </c>
      <c r="B38" s="120"/>
      <c r="C38" s="121"/>
      <c r="E38" s="38" t="s">
        <v>7</v>
      </c>
      <c r="F38" s="79"/>
      <c r="G38" s="36"/>
      <c r="H38" s="129"/>
      <c r="I38" s="39"/>
    </row>
    <row r="39" spans="1:10" ht="19.5" customHeight="1" x14ac:dyDescent="0.25">
      <c r="A39" s="116" t="s">
        <v>173</v>
      </c>
      <c r="B39" s="109" t="s">
        <v>32</v>
      </c>
      <c r="C39" s="110"/>
      <c r="E39" s="37" t="s">
        <v>90</v>
      </c>
      <c r="F39" s="9" t="s">
        <v>127</v>
      </c>
      <c r="G39" s="29"/>
      <c r="H39" s="84" t="s">
        <v>37</v>
      </c>
      <c r="I39" s="29"/>
    </row>
    <row r="40" spans="1:10" x14ac:dyDescent="0.25">
      <c r="A40" s="116" t="s">
        <v>178</v>
      </c>
      <c r="B40" s="109" t="s">
        <v>25</v>
      </c>
      <c r="C40" s="110"/>
      <c r="E40" s="37" t="s">
        <v>91</v>
      </c>
      <c r="F40" s="9" t="s">
        <v>92</v>
      </c>
      <c r="G40" s="29"/>
      <c r="H40" s="84" t="s">
        <v>42</v>
      </c>
      <c r="I40" s="29"/>
    </row>
    <row r="41" spans="1:10" ht="24.75" customHeight="1" x14ac:dyDescent="0.25">
      <c r="A41" s="116" t="s">
        <v>179</v>
      </c>
      <c r="B41" s="109" t="s">
        <v>6</v>
      </c>
      <c r="C41" s="110"/>
      <c r="E41" s="38" t="s">
        <v>13</v>
      </c>
      <c r="F41" s="79"/>
      <c r="G41" s="97"/>
      <c r="H41" s="76"/>
      <c r="I41" s="28"/>
    </row>
    <row r="42" spans="1:10" ht="27" customHeight="1" x14ac:dyDescent="0.25">
      <c r="A42" s="117" t="s">
        <v>24</v>
      </c>
      <c r="B42" s="120"/>
      <c r="C42" s="121"/>
      <c r="E42" s="37" t="s">
        <v>91</v>
      </c>
      <c r="F42" s="9" t="s">
        <v>92</v>
      </c>
      <c r="G42" s="27"/>
      <c r="H42" s="86" t="s">
        <v>43</v>
      </c>
      <c r="I42" s="27"/>
    </row>
    <row r="43" spans="1:10" ht="33" customHeight="1" x14ac:dyDescent="0.25">
      <c r="A43" s="116" t="s">
        <v>180</v>
      </c>
      <c r="B43" s="109" t="s">
        <v>181</v>
      </c>
      <c r="C43" s="110"/>
      <c r="E43" s="37" t="s">
        <v>93</v>
      </c>
      <c r="F43" s="9" t="s">
        <v>94</v>
      </c>
      <c r="G43" s="27"/>
      <c r="H43" s="84" t="s">
        <v>26</v>
      </c>
      <c r="I43" s="27"/>
    </row>
    <row r="44" spans="1:10" ht="110.25" customHeight="1" x14ac:dyDescent="0.25">
      <c r="A44" s="116" t="s">
        <v>182</v>
      </c>
      <c r="B44" s="109" t="s">
        <v>183</v>
      </c>
      <c r="C44" s="110"/>
      <c r="E44" s="40" t="s">
        <v>8</v>
      </c>
      <c r="F44" s="9" t="s">
        <v>128</v>
      </c>
      <c r="G44" s="27"/>
      <c r="H44" s="90" t="s">
        <v>27</v>
      </c>
      <c r="I44" s="27"/>
    </row>
    <row r="45" spans="1:10" ht="38.25" x14ac:dyDescent="0.25">
      <c r="A45" s="116" t="s">
        <v>184</v>
      </c>
      <c r="B45" s="109" t="s">
        <v>89</v>
      </c>
      <c r="C45" s="110"/>
      <c r="E45" s="40" t="s">
        <v>28</v>
      </c>
      <c r="F45" s="17" t="s">
        <v>68</v>
      </c>
      <c r="G45" s="27"/>
      <c r="H45" s="91" t="s">
        <v>98</v>
      </c>
      <c r="I45" s="47"/>
    </row>
    <row r="46" spans="1:10" ht="24.75" customHeight="1" x14ac:dyDescent="0.25">
      <c r="A46" s="117" t="s">
        <v>7</v>
      </c>
      <c r="B46" s="120"/>
      <c r="C46" s="121"/>
      <c r="E46" s="40" t="s">
        <v>17</v>
      </c>
      <c r="F46" s="98">
        <v>12000</v>
      </c>
      <c r="G46" s="75"/>
      <c r="H46" s="92">
        <v>23000</v>
      </c>
      <c r="I46" s="41"/>
    </row>
    <row r="47" spans="1:10" ht="21.75" customHeight="1" x14ac:dyDescent="0.25">
      <c r="A47" s="116" t="s">
        <v>185</v>
      </c>
      <c r="B47" s="109" t="s">
        <v>37</v>
      </c>
      <c r="C47" s="110"/>
      <c r="E47" s="40" t="s">
        <v>67</v>
      </c>
      <c r="F47" s="98">
        <f>F46/1.21</f>
        <v>9917.3553719008269</v>
      </c>
      <c r="G47" s="75"/>
      <c r="H47" s="130">
        <f>H46/1.21</f>
        <v>19008.264462809919</v>
      </c>
      <c r="I47" s="41"/>
    </row>
    <row r="48" spans="1:10" ht="31.5" customHeight="1" thickBot="1" x14ac:dyDescent="0.3">
      <c r="A48" s="116" t="s">
        <v>186</v>
      </c>
      <c r="B48" s="109" t="s">
        <v>187</v>
      </c>
      <c r="C48" s="110"/>
      <c r="E48" s="42" t="s">
        <v>9</v>
      </c>
      <c r="F48" s="24" t="s">
        <v>14</v>
      </c>
      <c r="G48" s="26"/>
      <c r="H48" s="74" t="s">
        <v>14</v>
      </c>
      <c r="I48" s="26"/>
    </row>
    <row r="49" spans="1:10" ht="21" customHeight="1" x14ac:dyDescent="0.25">
      <c r="A49" s="117" t="s">
        <v>13</v>
      </c>
      <c r="B49" s="118"/>
      <c r="C49" s="119"/>
    </row>
    <row r="50" spans="1:10" ht="21.75" customHeight="1" x14ac:dyDescent="0.25">
      <c r="A50" s="116" t="s">
        <v>186</v>
      </c>
      <c r="B50" s="106" t="s">
        <v>188</v>
      </c>
      <c r="C50" s="107"/>
      <c r="H50" s="1"/>
      <c r="I50" s="1"/>
      <c r="J50" s="1"/>
    </row>
    <row r="51" spans="1:10" ht="65.25" customHeight="1" x14ac:dyDescent="0.25">
      <c r="A51" s="116" t="s">
        <v>189</v>
      </c>
      <c r="B51" s="106" t="s">
        <v>26</v>
      </c>
      <c r="C51" s="107"/>
      <c r="E51" s="131"/>
      <c r="F51" s="131"/>
      <c r="G51" s="131"/>
      <c r="H51" s="131"/>
      <c r="I51" s="131"/>
      <c r="J51" s="1"/>
    </row>
    <row r="52" spans="1:10" ht="64.5" customHeight="1" x14ac:dyDescent="0.25">
      <c r="A52" s="122" t="s">
        <v>8</v>
      </c>
      <c r="B52" s="106" t="s">
        <v>27</v>
      </c>
      <c r="C52" s="107"/>
      <c r="E52" s="132"/>
      <c r="F52" s="132"/>
      <c r="G52" s="132"/>
      <c r="H52" s="132"/>
      <c r="I52" s="132"/>
      <c r="J52" s="1"/>
    </row>
    <row r="53" spans="1:10" ht="53.25" customHeight="1" x14ac:dyDescent="0.25">
      <c r="A53" s="122" t="s">
        <v>28</v>
      </c>
      <c r="B53" s="123" t="s">
        <v>190</v>
      </c>
      <c r="C53" s="124"/>
    </row>
    <row r="54" spans="1:10" s="3" customFormat="1" ht="22.5" customHeight="1" x14ac:dyDescent="0.25">
      <c r="A54" s="40" t="s">
        <v>17</v>
      </c>
      <c r="B54" s="98">
        <f>B55*1.21</f>
        <v>15125</v>
      </c>
      <c r="C54" s="75"/>
      <c r="F54" s="48"/>
      <c r="G54" s="48"/>
      <c r="H54" s="48"/>
    </row>
    <row r="55" spans="1:10" s="3" customFormat="1" ht="27" customHeight="1" x14ac:dyDescent="0.25">
      <c r="A55" s="40" t="s">
        <v>67</v>
      </c>
      <c r="B55" s="98">
        <v>12500</v>
      </c>
      <c r="C55" s="75"/>
      <c r="F55" s="48"/>
      <c r="G55" s="48"/>
      <c r="H55" s="48"/>
    </row>
    <row r="56" spans="1:10" ht="32.25" customHeight="1" thickBot="1" x14ac:dyDescent="0.3">
      <c r="A56" s="125" t="s">
        <v>9</v>
      </c>
      <c r="B56" s="126" t="s">
        <v>14</v>
      </c>
      <c r="C56" s="127"/>
      <c r="H56" s="1"/>
      <c r="I56" s="1"/>
      <c r="J56" s="1"/>
    </row>
    <row r="57" spans="1:10" x14ac:dyDescent="0.25">
      <c r="A57" s="131"/>
      <c r="B57" s="131"/>
      <c r="C57" s="131"/>
      <c r="H57" s="1"/>
      <c r="I57" s="1"/>
      <c r="J57" s="1"/>
    </row>
    <row r="58" spans="1:10" ht="42" customHeight="1" x14ac:dyDescent="0.25">
      <c r="A58" s="131" t="s">
        <v>33</v>
      </c>
      <c r="B58" s="131"/>
      <c r="C58" s="131"/>
      <c r="D58" s="131"/>
      <c r="E58" s="131"/>
      <c r="F58" s="131"/>
      <c r="G58" s="131"/>
      <c r="H58" s="131"/>
      <c r="I58" s="131"/>
    </row>
    <row r="59" spans="1:10" ht="49.5" customHeight="1" x14ac:dyDescent="0.25">
      <c r="A59" s="132" t="s">
        <v>34</v>
      </c>
      <c r="B59" s="132"/>
      <c r="C59" s="132"/>
      <c r="D59" s="132"/>
      <c r="E59" s="132"/>
      <c r="F59" s="132"/>
      <c r="G59" s="132"/>
      <c r="H59" s="132"/>
      <c r="I59" s="132"/>
    </row>
  </sheetData>
  <mergeCells count="13">
    <mergeCell ref="A58:I58"/>
    <mergeCell ref="A59:I59"/>
    <mergeCell ref="A1:I1"/>
    <mergeCell ref="A2:I2"/>
    <mergeCell ref="B4:C4"/>
    <mergeCell ref="A57:C57"/>
    <mergeCell ref="B5:C5"/>
    <mergeCell ref="E52:I52"/>
    <mergeCell ref="E51:I51"/>
    <mergeCell ref="H4:I4"/>
    <mergeCell ref="H5:I5"/>
    <mergeCell ref="F4:G4"/>
    <mergeCell ref="F5:G5"/>
  </mergeCells>
  <pageMargins left="0.7" right="0.7" top="0.78740157499999996" bottom="0.78740157499999996" header="0.3" footer="0.3"/>
  <pageSetup paperSize="9" scale="57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7C4F-C188-4E6E-8848-3C6C81F00D53}">
  <sheetPr>
    <pageSetUpPr fitToPage="1"/>
  </sheetPr>
  <dimension ref="A1:G24"/>
  <sheetViews>
    <sheetView showGridLines="0" tabSelected="1" zoomScaleNormal="100" workbookViewId="0">
      <selection activeCell="F18" sqref="F18"/>
    </sheetView>
  </sheetViews>
  <sheetFormatPr defaultColWidth="9.140625" defaultRowHeight="18.75" customHeight="1" x14ac:dyDescent="0.25"/>
  <cols>
    <col min="1" max="1" width="30.5703125" style="3" customWidth="1"/>
    <col min="2" max="7" width="22.42578125" style="3" customWidth="1"/>
    <col min="8" max="16384" width="9.140625" style="3"/>
  </cols>
  <sheetData>
    <row r="1" spans="1:7" ht="18.75" customHeight="1" x14ac:dyDescent="0.3">
      <c r="A1" s="133" t="s">
        <v>22</v>
      </c>
      <c r="B1" s="133"/>
      <c r="C1" s="133"/>
    </row>
    <row r="2" spans="1:7" ht="18.75" customHeight="1" x14ac:dyDescent="0.25">
      <c r="A2" s="143" t="s">
        <v>44</v>
      </c>
      <c r="B2" s="143"/>
      <c r="C2" s="143"/>
    </row>
    <row r="3" spans="1:7" ht="8.25" customHeight="1" thickBot="1" x14ac:dyDescent="0.3"/>
    <row r="4" spans="1:7" s="2" customFormat="1" ht="35.1" customHeight="1" thickBot="1" x14ac:dyDescent="0.3">
      <c r="B4" s="141" t="s">
        <v>134</v>
      </c>
      <c r="C4" s="142"/>
      <c r="D4" s="141" t="s">
        <v>136</v>
      </c>
      <c r="E4" s="142"/>
      <c r="F4" s="141" t="s">
        <v>191</v>
      </c>
      <c r="G4" s="142"/>
    </row>
    <row r="5" spans="1:7" s="2" customFormat="1" ht="45.75" customHeight="1" thickBot="1" x14ac:dyDescent="0.3">
      <c r="A5" s="4" t="s">
        <v>20</v>
      </c>
      <c r="B5" s="137" t="s">
        <v>21</v>
      </c>
      <c r="C5" s="138"/>
      <c r="D5" s="137" t="s">
        <v>21</v>
      </c>
      <c r="E5" s="138"/>
      <c r="F5" s="137" t="s">
        <v>21</v>
      </c>
      <c r="G5" s="138"/>
    </row>
    <row r="6" spans="1:7" s="2" customFormat="1" ht="35.1" customHeight="1" x14ac:dyDescent="0.25">
      <c r="A6" s="5" t="s">
        <v>0</v>
      </c>
      <c r="B6" s="6" t="s">
        <v>18</v>
      </c>
      <c r="C6" s="7" t="s">
        <v>19</v>
      </c>
      <c r="D6" s="6" t="s">
        <v>18</v>
      </c>
      <c r="E6" s="7" t="s">
        <v>19</v>
      </c>
      <c r="F6" s="6" t="s">
        <v>18</v>
      </c>
      <c r="G6" s="7" t="s">
        <v>19</v>
      </c>
    </row>
    <row r="7" spans="1:7" ht="18" customHeight="1" x14ac:dyDescent="0.25">
      <c r="A7" s="8" t="s">
        <v>45</v>
      </c>
      <c r="B7" s="9" t="s">
        <v>46</v>
      </c>
      <c r="C7" s="10"/>
      <c r="D7" s="9" t="s">
        <v>137</v>
      </c>
      <c r="E7" s="10"/>
      <c r="F7" s="9" t="s">
        <v>137</v>
      </c>
      <c r="G7" s="10"/>
    </row>
    <row r="8" spans="1:7" ht="18" customHeight="1" x14ac:dyDescent="0.25">
      <c r="A8" s="11" t="s">
        <v>47</v>
      </c>
      <c r="B8" s="9" t="s">
        <v>10</v>
      </c>
      <c r="C8" s="10"/>
      <c r="D8" s="9" t="s">
        <v>10</v>
      </c>
      <c r="E8" s="10"/>
      <c r="F8" s="9" t="s">
        <v>10</v>
      </c>
      <c r="G8" s="10"/>
    </row>
    <row r="9" spans="1:7" ht="18" customHeight="1" x14ac:dyDescent="0.25">
      <c r="A9" s="8" t="s">
        <v>48</v>
      </c>
      <c r="B9" s="9" t="s">
        <v>49</v>
      </c>
      <c r="C9" s="10"/>
      <c r="D9" s="46" t="s">
        <v>138</v>
      </c>
      <c r="E9" s="10"/>
      <c r="F9" s="9" t="s">
        <v>138</v>
      </c>
      <c r="G9" s="10"/>
    </row>
    <row r="10" spans="1:7" ht="18" customHeight="1" x14ac:dyDescent="0.25">
      <c r="A10" s="8" t="s">
        <v>50</v>
      </c>
      <c r="B10" s="9" t="s">
        <v>51</v>
      </c>
      <c r="C10" s="10"/>
      <c r="D10" s="9" t="s">
        <v>51</v>
      </c>
      <c r="E10" s="10"/>
      <c r="F10" s="9" t="s">
        <v>51</v>
      </c>
      <c r="G10" s="10"/>
    </row>
    <row r="11" spans="1:7" ht="63.75" customHeight="1" x14ac:dyDescent="0.25">
      <c r="A11" s="8" t="s">
        <v>52</v>
      </c>
      <c r="B11" s="12" t="s">
        <v>53</v>
      </c>
      <c r="C11" s="10"/>
      <c r="D11" s="12" t="s">
        <v>53</v>
      </c>
      <c r="E11" s="10"/>
      <c r="F11" s="12" t="s">
        <v>53</v>
      </c>
      <c r="G11" s="10"/>
    </row>
    <row r="12" spans="1:7" ht="18" customHeight="1" x14ac:dyDescent="0.25">
      <c r="A12" s="8" t="s">
        <v>54</v>
      </c>
      <c r="B12" s="9" t="s">
        <v>55</v>
      </c>
      <c r="C12" s="10"/>
      <c r="D12" s="9" t="s">
        <v>139</v>
      </c>
      <c r="E12" s="10"/>
      <c r="F12" s="9" t="s">
        <v>139</v>
      </c>
      <c r="G12" s="10"/>
    </row>
    <row r="13" spans="1:7" ht="29.25" customHeight="1" x14ac:dyDescent="0.25">
      <c r="A13" s="8" t="s">
        <v>56</v>
      </c>
      <c r="B13" s="9" t="s">
        <v>121</v>
      </c>
      <c r="C13" s="10"/>
      <c r="D13" s="9" t="s">
        <v>140</v>
      </c>
      <c r="E13" s="10"/>
      <c r="F13" s="9" t="s">
        <v>140</v>
      </c>
      <c r="G13" s="10"/>
    </row>
    <row r="14" spans="1:7" ht="18" customHeight="1" x14ac:dyDescent="0.25">
      <c r="A14" s="8" t="s">
        <v>57</v>
      </c>
      <c r="B14" s="9" t="s">
        <v>58</v>
      </c>
      <c r="C14" s="10"/>
      <c r="D14" s="9" t="s">
        <v>58</v>
      </c>
      <c r="E14" s="10"/>
      <c r="F14" s="9" t="s">
        <v>58</v>
      </c>
      <c r="G14" s="10"/>
    </row>
    <row r="15" spans="1:7" ht="18" customHeight="1" x14ac:dyDescent="0.25">
      <c r="A15" s="13" t="s">
        <v>59</v>
      </c>
      <c r="B15" s="14"/>
      <c r="C15" s="15"/>
      <c r="D15" s="14"/>
      <c r="E15" s="15"/>
      <c r="F15" s="14"/>
      <c r="G15" s="15"/>
    </row>
    <row r="16" spans="1:7" ht="24.75" customHeight="1" x14ac:dyDescent="0.25">
      <c r="A16" s="16" t="s">
        <v>60</v>
      </c>
      <c r="B16" s="17" t="s">
        <v>61</v>
      </c>
      <c r="C16" s="18"/>
      <c r="D16" s="17" t="s">
        <v>141</v>
      </c>
      <c r="E16" s="18"/>
      <c r="F16" s="17" t="s">
        <v>141</v>
      </c>
      <c r="G16" s="18"/>
    </row>
    <row r="17" spans="1:7" ht="18" customHeight="1" x14ac:dyDescent="0.25">
      <c r="A17" s="16" t="s">
        <v>62</v>
      </c>
      <c r="B17" s="9" t="s">
        <v>61</v>
      </c>
      <c r="C17" s="10"/>
      <c r="D17" s="9" t="s">
        <v>142</v>
      </c>
      <c r="E17" s="10"/>
      <c r="F17" s="9" t="s">
        <v>6</v>
      </c>
      <c r="G17" s="10"/>
    </row>
    <row r="18" spans="1:7" ht="48.75" customHeight="1" x14ac:dyDescent="0.25">
      <c r="A18" s="19" t="s">
        <v>63</v>
      </c>
      <c r="B18" s="20" t="s">
        <v>64</v>
      </c>
      <c r="C18" s="21"/>
      <c r="D18" s="20" t="s">
        <v>192</v>
      </c>
      <c r="E18" s="21"/>
      <c r="F18" s="20" t="s">
        <v>192</v>
      </c>
      <c r="G18" s="21"/>
    </row>
    <row r="19" spans="1:7" ht="21" customHeight="1" x14ac:dyDescent="0.25">
      <c r="A19" s="22" t="s">
        <v>65</v>
      </c>
      <c r="B19" s="71">
        <v>5000</v>
      </c>
      <c r="C19" s="21"/>
      <c r="D19" s="71">
        <f>D20*1.21</f>
        <v>3751</v>
      </c>
      <c r="E19" s="21"/>
      <c r="F19" s="71">
        <f>F20*1.21</f>
        <v>3872</v>
      </c>
      <c r="G19" s="21"/>
    </row>
    <row r="20" spans="1:7" ht="21" customHeight="1" x14ac:dyDescent="0.25">
      <c r="A20" s="22" t="s">
        <v>120</v>
      </c>
      <c r="B20" s="71">
        <f>B19/1.21</f>
        <v>4132.2314049586776</v>
      </c>
      <c r="C20" s="21"/>
      <c r="D20" s="71">
        <v>3100</v>
      </c>
      <c r="E20" s="21"/>
      <c r="F20" s="71">
        <v>3200</v>
      </c>
      <c r="G20" s="21"/>
    </row>
    <row r="21" spans="1:7" ht="18" customHeight="1" thickBot="1" x14ac:dyDescent="0.3">
      <c r="A21" s="23" t="s">
        <v>9</v>
      </c>
      <c r="B21" s="24" t="s">
        <v>66</v>
      </c>
      <c r="C21" s="25"/>
      <c r="D21" s="24" t="s">
        <v>66</v>
      </c>
      <c r="E21" s="25"/>
      <c r="F21" s="24" t="s">
        <v>66</v>
      </c>
      <c r="G21" s="25"/>
    </row>
    <row r="23" spans="1:7" ht="72" customHeight="1" x14ac:dyDescent="0.25">
      <c r="A23" s="131" t="s">
        <v>33</v>
      </c>
      <c r="B23" s="131"/>
      <c r="C23" s="131"/>
      <c r="D23" s="101"/>
      <c r="E23" s="101"/>
      <c r="F23" s="101"/>
      <c r="G23" s="101"/>
    </row>
    <row r="24" spans="1:7" ht="69.75" customHeight="1" x14ac:dyDescent="0.25">
      <c r="A24" s="132" t="s">
        <v>34</v>
      </c>
      <c r="B24" s="132"/>
      <c r="C24" s="132"/>
    </row>
  </sheetData>
  <mergeCells count="10">
    <mergeCell ref="A1:C1"/>
    <mergeCell ref="A2:C2"/>
    <mergeCell ref="B4:C4"/>
    <mergeCell ref="B5:C5"/>
    <mergeCell ref="A23:C23"/>
    <mergeCell ref="D4:E4"/>
    <mergeCell ref="F4:G4"/>
    <mergeCell ref="D5:E5"/>
    <mergeCell ref="F5:G5"/>
    <mergeCell ref="A24:C24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203A-6D6A-489A-86CB-C95BF3B62F2D}">
  <sheetPr>
    <pageSetUpPr fitToPage="1"/>
  </sheetPr>
  <dimension ref="A1:C23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" style="3" customWidth="1"/>
    <col min="2" max="3" width="26.7109375" style="48" customWidth="1"/>
    <col min="4" max="16384" width="9.140625" style="3"/>
  </cols>
  <sheetData>
    <row r="1" spans="1:3" ht="18.75" customHeight="1" x14ac:dyDescent="0.3">
      <c r="A1" s="133" t="s">
        <v>22</v>
      </c>
      <c r="B1" s="133"/>
      <c r="C1" s="133"/>
    </row>
    <row r="2" spans="1:3" ht="18.75" customHeight="1" x14ac:dyDescent="0.25">
      <c r="A2" s="134" t="s">
        <v>118</v>
      </c>
      <c r="B2" s="134"/>
      <c r="C2" s="134"/>
    </row>
    <row r="3" spans="1:3" ht="4.5" customHeight="1" thickBot="1" x14ac:dyDescent="0.3">
      <c r="B3" s="3"/>
      <c r="C3" s="3"/>
    </row>
    <row r="4" spans="1:3" s="2" customFormat="1" ht="35.1" customHeight="1" thickBot="1" x14ac:dyDescent="0.3">
      <c r="B4" s="139" t="s">
        <v>133</v>
      </c>
      <c r="C4" s="140"/>
    </row>
    <row r="5" spans="1:3" s="2" customFormat="1" ht="42" customHeight="1" thickBot="1" x14ac:dyDescent="0.3">
      <c r="A5" s="4" t="s">
        <v>20</v>
      </c>
      <c r="B5" s="137" t="s">
        <v>21</v>
      </c>
      <c r="C5" s="138"/>
    </row>
    <row r="6" spans="1:3" s="2" customFormat="1" ht="24.75" customHeight="1" x14ac:dyDescent="0.25">
      <c r="A6" s="5" t="s">
        <v>0</v>
      </c>
      <c r="B6" s="67" t="s">
        <v>18</v>
      </c>
      <c r="C6" s="66" t="s">
        <v>19</v>
      </c>
    </row>
    <row r="7" spans="1:3" ht="18" customHeight="1" x14ac:dyDescent="0.25">
      <c r="A7" s="8" t="s">
        <v>54</v>
      </c>
      <c r="B7" s="59" t="s">
        <v>117</v>
      </c>
      <c r="C7" s="58"/>
    </row>
    <row r="8" spans="1:3" ht="18" customHeight="1" x14ac:dyDescent="0.25">
      <c r="A8" s="8" t="s">
        <v>116</v>
      </c>
      <c r="B8" s="59" t="s">
        <v>115</v>
      </c>
      <c r="C8" s="58"/>
    </row>
    <row r="9" spans="1:3" ht="18" customHeight="1" x14ac:dyDescent="0.25">
      <c r="A9" s="8" t="s">
        <v>114</v>
      </c>
      <c r="B9" s="59" t="s">
        <v>113</v>
      </c>
      <c r="C9" s="58"/>
    </row>
    <row r="10" spans="1:3" ht="18" customHeight="1" x14ac:dyDescent="0.25">
      <c r="A10" s="65" t="s">
        <v>112</v>
      </c>
      <c r="B10" s="64" t="s">
        <v>111</v>
      </c>
      <c r="C10" s="58"/>
    </row>
    <row r="11" spans="1:3" ht="18" customHeight="1" x14ac:dyDescent="0.25">
      <c r="A11" s="8" t="s">
        <v>110</v>
      </c>
      <c r="B11" s="59" t="s">
        <v>109</v>
      </c>
      <c r="C11" s="58"/>
    </row>
    <row r="12" spans="1:3" ht="18" customHeight="1" x14ac:dyDescent="0.25">
      <c r="A12" s="8" t="s">
        <v>52</v>
      </c>
      <c r="B12" s="63">
        <v>0.67361111111111116</v>
      </c>
      <c r="C12" s="62"/>
    </row>
    <row r="13" spans="1:3" ht="91.5" customHeight="1" x14ac:dyDescent="0.25">
      <c r="A13" s="8" t="s">
        <v>108</v>
      </c>
      <c r="B13" s="61" t="s">
        <v>107</v>
      </c>
      <c r="C13" s="58"/>
    </row>
    <row r="14" spans="1:3" ht="34.5" customHeight="1" x14ac:dyDescent="0.25">
      <c r="A14" s="8" t="s">
        <v>106</v>
      </c>
      <c r="B14" s="60" t="s">
        <v>105</v>
      </c>
      <c r="C14" s="58"/>
    </row>
    <row r="15" spans="1:3" ht="34.5" customHeight="1" x14ac:dyDescent="0.25">
      <c r="A15" s="8" t="s">
        <v>104</v>
      </c>
      <c r="B15" s="60" t="s">
        <v>103</v>
      </c>
      <c r="C15" s="58"/>
    </row>
    <row r="16" spans="1:3" ht="68.25" customHeight="1" x14ac:dyDescent="0.25">
      <c r="A16" s="8" t="s">
        <v>102</v>
      </c>
      <c r="B16" s="59" t="s">
        <v>101</v>
      </c>
      <c r="C16" s="58"/>
    </row>
    <row r="17" spans="1:3" ht="12.75" x14ac:dyDescent="0.25">
      <c r="A17" s="57" t="s">
        <v>100</v>
      </c>
      <c r="B17" s="56" t="s">
        <v>99</v>
      </c>
      <c r="C17" s="55"/>
    </row>
    <row r="18" spans="1:3" ht="12.75" x14ac:dyDescent="0.25">
      <c r="A18" s="54" t="s">
        <v>17</v>
      </c>
      <c r="B18" s="53">
        <v>24000</v>
      </c>
      <c r="C18" s="52"/>
    </row>
    <row r="19" spans="1:3" ht="12.75" x14ac:dyDescent="0.25">
      <c r="A19" s="54" t="s">
        <v>67</v>
      </c>
      <c r="B19" s="53">
        <v>19500</v>
      </c>
      <c r="C19" s="52"/>
    </row>
    <row r="20" spans="1:3" ht="18" customHeight="1" thickBot="1" x14ac:dyDescent="0.3">
      <c r="A20" s="51" t="s">
        <v>9</v>
      </c>
      <c r="B20" s="50" t="s">
        <v>66</v>
      </c>
      <c r="C20" s="49"/>
    </row>
    <row r="22" spans="1:3" ht="78.75" customHeight="1" x14ac:dyDescent="0.25">
      <c r="A22" s="131" t="s">
        <v>33</v>
      </c>
      <c r="B22" s="131"/>
      <c r="C22" s="131"/>
    </row>
    <row r="23" spans="1:3" ht="66.75" customHeight="1" x14ac:dyDescent="0.25">
      <c r="A23" s="132" t="s">
        <v>34</v>
      </c>
      <c r="B23" s="132"/>
      <c r="C23" s="132"/>
    </row>
  </sheetData>
  <mergeCells count="6">
    <mergeCell ref="A23:C23"/>
    <mergeCell ref="A1:C1"/>
    <mergeCell ref="A2:C2"/>
    <mergeCell ref="A22:C2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3242a207-232e-4ab2-99aa-e14a4a2c43fc"/>
    <ds:schemaRef ds:uri="ff89f3b2-28a9-4f01-9c73-1e0cfb4545f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počítače</vt:lpstr>
      <vt:lpstr>Monitory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2020-09-11T08:41:00Z</cp:lastPrinted>
  <dcterms:created xsi:type="dcterms:W3CDTF">2018-06-20T11:31:15Z</dcterms:created>
  <dcterms:modified xsi:type="dcterms:W3CDTF">2020-10-21T09:38:59Z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