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50146" yWindow="4020" windowWidth="28800" windowHeight="15435" activeTab="0"/>
  </bookViews>
  <sheets>
    <sheet name="PC" sheetId="1" r:id="rId1"/>
    <sheet name="Monitory" sheetId="2" r:id="rId2"/>
    <sheet name="Dataprojektory" sheetId="3" r:id="rId3"/>
    <sheet name="Tablety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<sst xmlns="http://schemas.openxmlformats.org/spreadsheetml/2006/main" count="291" uniqueCount="170">
  <si>
    <t>Stolní počítače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</si>
  <si>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</si>
  <si>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</si>
  <si>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</si>
  <si>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</si>
  <si>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</si>
  <si>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 xml:space="preserve"> - Konstrukční provedení jednotky</t>
  </si>
  <si>
    <t>Mini tower/ Midi tower</t>
  </si>
  <si>
    <t>Procesor</t>
  </si>
  <si>
    <t xml:space="preserve"> - Minimální výkon dle PassMark - CPU Mark</t>
  </si>
  <si>
    <t>10 000 bodů</t>
  </si>
  <si>
    <t>Paměť RAM (min. velikost)</t>
  </si>
  <si>
    <t>16 GB DDR 4</t>
  </si>
  <si>
    <t>Pevný disk</t>
  </si>
  <si>
    <t xml:space="preserve"> - Počet min. / druh</t>
  </si>
  <si>
    <t>1 /SSD M.2</t>
  </si>
  <si>
    <t xml:space="preserve"> - Kapacita dat min. </t>
  </si>
  <si>
    <t>480 GB (SSD)</t>
  </si>
  <si>
    <t>Optická mechanika</t>
  </si>
  <si>
    <t>DVD-RW</t>
  </si>
  <si>
    <t>ANO</t>
  </si>
  <si>
    <t>Grafická karta</t>
  </si>
  <si>
    <t xml:space="preserve"> - Typ</t>
  </si>
  <si>
    <t>integrovaná</t>
  </si>
  <si>
    <t>x</t>
  </si>
  <si>
    <t>Zvuková karta</t>
  </si>
  <si>
    <t>Síťová karta</t>
  </si>
  <si>
    <t>integrovaná /RJ45</t>
  </si>
  <si>
    <t xml:space="preserve"> - Rychlost min.</t>
  </si>
  <si>
    <t>100/1000 Mbit/s</t>
  </si>
  <si>
    <t>Rozhraní PC - minimální počty všech typů</t>
  </si>
  <si>
    <t xml:space="preserve"> - Výstupy</t>
  </si>
  <si>
    <t>min. 1xVGA; min. 1x HDMI</t>
  </si>
  <si>
    <t xml:space="preserve"> -  Výstupy na sluchátka / mikrofon</t>
  </si>
  <si>
    <t>ANO - vpředu</t>
  </si>
  <si>
    <t>Klávesnice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</si>
  <si>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</si>
  <si>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</si>
  <si>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</si>
  <si>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</si>
  <si>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</si>
  <si>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</si>
  <si>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</si>
  <si>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Operační systém</t>
  </si>
  <si>
    <t>CZ lokalizace; 64-bitová verze; pro firemní použití; plně kompatibilní se stávajícím SW jednotlivých zadavatelů, tj. s MS Windows a dalším SW na platformě Windows; rozšířená podpora min. do r. 2025</t>
  </si>
  <si>
    <t>Záruka min.</t>
  </si>
  <si>
    <t>3 roky NBD on-site</t>
  </si>
  <si>
    <t>Příloha č. 3 Výzvy – Technická specifikace předmětu plnění</t>
  </si>
  <si>
    <t>Monitory</t>
  </si>
  <si>
    <t>Úhlopříčka</t>
  </si>
  <si>
    <t>24"</t>
  </si>
  <si>
    <t>21,5" - 22"</t>
  </si>
  <si>
    <t>Dotykový displej</t>
  </si>
  <si>
    <t>NE</t>
  </si>
  <si>
    <t>Technologie obrazu</t>
  </si>
  <si>
    <t>LCD/LED</t>
  </si>
  <si>
    <t>Typ displeje</t>
  </si>
  <si>
    <t>IPS</t>
  </si>
  <si>
    <t>Poměr stran</t>
  </si>
  <si>
    <t>16:9 nebo 16:10</t>
  </si>
  <si>
    <t>Rozlišení</t>
  </si>
  <si>
    <t>min. 1920 x 1080 Full HD</t>
  </si>
  <si>
    <t>Konektivita min.</t>
  </si>
  <si>
    <t>HDMI; D-SUB (VGA); DVI nebo DP</t>
  </si>
  <si>
    <t>D-SUB (VGA) a HDMI nebo DVI nebo DP</t>
  </si>
  <si>
    <t>Povrch zobrazovací plochy</t>
  </si>
  <si>
    <t>matný</t>
  </si>
  <si>
    <t>Další parametry</t>
  </si>
  <si>
    <t xml:space="preserve"> - Nastavitelnost</t>
  </si>
  <si>
    <t>výškově nastavitelný, PIVOT</t>
  </si>
  <si>
    <t xml:space="preserve">výškově nastavitelný, PIVOT </t>
  </si>
  <si>
    <t xml:space="preserve"> - Reproduktory</t>
  </si>
  <si>
    <t xml:space="preserve"> - Ostatní</t>
  </si>
  <si>
    <t>Připojovací kabely součástí balení</t>
  </si>
  <si>
    <t>24 měsíců</t>
  </si>
  <si>
    <t>Dataprojektor</t>
  </si>
  <si>
    <t>Nativní rozlišení min.</t>
  </si>
  <si>
    <t>Technologie</t>
  </si>
  <si>
    <t>3 LCD Technologie</t>
  </si>
  <si>
    <t>Svítivost min.</t>
  </si>
  <si>
    <t>Vysoký kontrast min.</t>
  </si>
  <si>
    <t>15000:1</t>
  </si>
  <si>
    <t>16:10</t>
  </si>
  <si>
    <t>Rozhraní připojení min.</t>
  </si>
  <si>
    <t>nerozhoduje</t>
  </si>
  <si>
    <t>Vstupy</t>
  </si>
  <si>
    <t>HDMI, VGA (D-SUB), RJ45</t>
  </si>
  <si>
    <t>Další požadavky</t>
  </si>
  <si>
    <t>Max. spotřeba energie</t>
  </si>
  <si>
    <t>Příslušenství</t>
  </si>
  <si>
    <t>WUXGA (1920x1200)</t>
  </si>
  <si>
    <t>5000 lm (3800 lm v EKO režimu)</t>
  </si>
  <si>
    <t>Světelný zdroj</t>
  </si>
  <si>
    <t>lampa</t>
  </si>
  <si>
    <t>415 W (330 W EKO režim)</t>
  </si>
  <si>
    <t>3LCD</t>
  </si>
  <si>
    <t>16:10 nebo 16:9</t>
  </si>
  <si>
    <t>24 mesícu</t>
  </si>
  <si>
    <t>MiniTower</t>
  </si>
  <si>
    <t>16GB DDR4, možnost rozšíření</t>
  </si>
  <si>
    <t>DVI, HDMI</t>
  </si>
  <si>
    <t>černá drátová/USB CZ numerická</t>
  </si>
  <si>
    <t>CZ lokalizace, 64-bitová verze, kompatibilní s MS Windows, použitelný jako podkladová licence v rámci licenčního programu EES</t>
  </si>
  <si>
    <t>27"</t>
  </si>
  <si>
    <t>4K UHD 3840x2160</t>
  </si>
  <si>
    <t>2xHDMI, DP</t>
  </si>
  <si>
    <t>antireflex</t>
  </si>
  <si>
    <t>250 GB</t>
  </si>
  <si>
    <t>SSD</t>
  </si>
  <si>
    <t>6 (z toho 4x min. USB 3.0)</t>
  </si>
  <si>
    <t>2x min. USB 2.0
2x min. USB 3.1</t>
  </si>
  <si>
    <t>černá drátová/USB</t>
  </si>
  <si>
    <t>100/1000Mbit/s</t>
  </si>
  <si>
    <t>Display</t>
  </si>
  <si>
    <t>HDMI(2x), VGA (2x), MHL
USB 2.0 typu A, USB 2.0 typu B,</t>
  </si>
  <si>
    <t>RS-232C, Gigabit Ethernetové rozhraní (100 Base-TX / 10 Base-T), bezdrátová síť LAN IEEE 802.11 b/g/n, VGA výstup, bezdrátová síť LAN b/g/n (2,4 GHz), Miracast</t>
  </si>
  <si>
    <t>Grafické - VGA, HDMI
USB</t>
  </si>
  <si>
    <t>Integrované reproduktory
Konektivita min. WiFi
Projekční vzdálenost 1,8 - 2,17</t>
  </si>
  <si>
    <t>3600 lm</t>
  </si>
  <si>
    <t>1920x1080</t>
  </si>
  <si>
    <t>24 mesíců</t>
  </si>
  <si>
    <t>Tablety</t>
  </si>
  <si>
    <t xml:space="preserve">10" - 11" </t>
  </si>
  <si>
    <t>Velikost operační paměti min.</t>
  </si>
  <si>
    <t>4 GB</t>
  </si>
  <si>
    <t>Paměť min. velikost</t>
  </si>
  <si>
    <t>64 GB</t>
  </si>
  <si>
    <t>min. 1920 x 1200</t>
  </si>
  <si>
    <t>Rozlišení fotoaparátu min.</t>
  </si>
  <si>
    <t>Rozlišení nahrávání videa min.</t>
  </si>
  <si>
    <t>Grafické vstupy min.</t>
  </si>
  <si>
    <t>micro USB / USB-C / mikro HDMI</t>
  </si>
  <si>
    <t>lesklý</t>
  </si>
  <si>
    <t>Wi-fi</t>
  </si>
  <si>
    <t>BlueTooth</t>
  </si>
  <si>
    <t>Vstup pro sluchátka</t>
  </si>
  <si>
    <t>Slot na pamětovou kartu</t>
  </si>
  <si>
    <t>SIM</t>
  </si>
  <si>
    <t>4G/LTE</t>
  </si>
  <si>
    <t>Kapacita baterie min.</t>
  </si>
  <si>
    <t>5000 mAh</t>
  </si>
  <si>
    <t>Ostatní</t>
  </si>
  <si>
    <t>CZ lokalizace; Android 
- musí být kompatibilní se stávajícím operačním systémem a zadavatel umožňuje nabídnutí jiného plně rovnocenného řešení</t>
  </si>
  <si>
    <t>Maximální cena s DPH</t>
  </si>
  <si>
    <t>Maximální cena bez DPH</t>
  </si>
  <si>
    <t>Full HD</t>
  </si>
  <si>
    <t>4000 lm</t>
  </si>
  <si>
    <t>10000:1</t>
  </si>
  <si>
    <t>16:9</t>
  </si>
  <si>
    <t>HDMI, VGA (D-SUB)</t>
  </si>
  <si>
    <t>vzdálenost stropní konzoly od plátna 4,5 m; úhlopříčka plátna 2,5 m</t>
  </si>
  <si>
    <t xml:space="preserve"> - USB</t>
  </si>
  <si>
    <t>Další</t>
  </si>
  <si>
    <t>Webkamera</t>
  </si>
  <si>
    <t xml:space="preserve"> - LAN</t>
  </si>
  <si>
    <t>3800 lm</t>
  </si>
  <si>
    <t>DLP nebo LCD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</si>
  <si>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</si>
  <si>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</si>
  <si>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1920 x 1200 bodů</t>
  </si>
  <si>
    <t>Dataprojektor - typ I</t>
  </si>
  <si>
    <t>Dataprojektor - typ II</t>
  </si>
  <si>
    <t>Dataprojektor - typ III</t>
  </si>
  <si>
    <t>Dataprojektor - typ IV</t>
  </si>
  <si>
    <t>Tablet - typ I</t>
  </si>
  <si>
    <t>Monitor - typ II</t>
  </si>
  <si>
    <t>Monitor - typ I</t>
  </si>
  <si>
    <t>Monitor - typ III</t>
  </si>
  <si>
    <t>Stolní počítač - typ I</t>
  </si>
  <si>
    <t>Stolní počítač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</si>
</sst>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family val="1"/>
    </font>
    <font>
      <b/>
      <u val="single"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medium">
        <color theme="0" tint="-0.3499799966812134"/>
      </left>
      <right/>
      <top/>
      <bottom/>
    </border>
    <border>
      <left/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/>
    <xf numFmtId="0" fontId="0" fillId="0" borderId="0" xfId="0" applyBorder="1"/>
    <xf numFmtId="0" fontId="4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center" wrapText="1"/>
      <protection/>
    </xf>
    <xf numFmtId="3" fontId="3" fillId="0" borderId="0" xfId="20" applyNumberFormat="1" applyFont="1" applyBorder="1" applyAlignment="1">
      <alignment horizontal="center" vertical="center" wrapText="1"/>
      <protection/>
    </xf>
    <xf numFmtId="0" fontId="3" fillId="0" borderId="0" xfId="0" applyFont="1" applyBorder="1"/>
    <xf numFmtId="0" fontId="7" fillId="0" borderId="0" xfId="2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49" fontId="5" fillId="0" borderId="1" xfId="20" applyNumberFormat="1" applyFont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6" fillId="0" borderId="5" xfId="20" applyFont="1" applyBorder="1" applyAlignment="1">
      <alignment vertical="center" wrapText="1"/>
      <protection/>
    </xf>
    <xf numFmtId="0" fontId="6" fillId="0" borderId="5" xfId="21" applyFont="1" applyBorder="1" applyAlignment="1">
      <alignment vertical="center" wrapText="1"/>
      <protection/>
    </xf>
    <xf numFmtId="0" fontId="6" fillId="3" borderId="5" xfId="20" applyFont="1" applyFill="1" applyBorder="1" applyAlignment="1">
      <alignment vertical="center" wrapText="1"/>
      <protection/>
    </xf>
    <xf numFmtId="0" fontId="5" fillId="0" borderId="5" xfId="20" applyFont="1" applyBorder="1" applyAlignment="1">
      <alignment vertical="center" wrapText="1"/>
      <protection/>
    </xf>
    <xf numFmtId="0" fontId="6" fillId="0" borderId="6" xfId="20" applyFont="1" applyBorder="1" applyAlignment="1">
      <alignment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4" fillId="4" borderId="9" xfId="20" applyFont="1" applyFill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 indent="4"/>
    </xf>
    <xf numFmtId="0" fontId="7" fillId="0" borderId="0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6" fillId="3" borderId="11" xfId="20" applyFont="1" applyFill="1" applyBorder="1" applyAlignment="1">
      <alignment horizontal="center" vertical="center" wrapText="1"/>
      <protection/>
    </xf>
    <xf numFmtId="0" fontId="4" fillId="5" borderId="12" xfId="0" applyFont="1" applyFill="1" applyBorder="1" applyAlignment="1">
      <alignment horizontal="left" vertical="center" wrapText="1"/>
    </xf>
    <xf numFmtId="0" fontId="4" fillId="3" borderId="13" xfId="20" applyFont="1" applyFill="1" applyBorder="1" applyAlignment="1">
      <alignment vertical="center" wrapText="1"/>
      <protection/>
    </xf>
    <xf numFmtId="0" fontId="6" fillId="0" borderId="13" xfId="20" applyFont="1" applyBorder="1" applyAlignment="1">
      <alignment vertical="center" wrapText="1"/>
      <protection/>
    </xf>
    <xf numFmtId="0" fontId="6" fillId="3" borderId="13" xfId="20" applyFont="1" applyFill="1" applyBorder="1" applyAlignment="1">
      <alignment vertical="center" wrapText="1"/>
      <protection/>
    </xf>
    <xf numFmtId="0" fontId="6" fillId="0" borderId="14" xfId="20" applyFont="1" applyBorder="1" applyAlignment="1">
      <alignment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4" fillId="3" borderId="15" xfId="20" applyFont="1" applyFill="1" applyBorder="1" applyAlignment="1">
      <alignment horizontal="center" vertical="center" wrapText="1"/>
      <protection/>
    </xf>
    <xf numFmtId="0" fontId="4" fillId="0" borderId="13" xfId="20" applyFont="1" applyBorder="1" applyAlignment="1">
      <alignment vertical="center" wrapText="1"/>
      <protection/>
    </xf>
    <xf numFmtId="0" fontId="4" fillId="0" borderId="14" xfId="20" applyFont="1" applyBorder="1" applyAlignment="1">
      <alignment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3" fillId="0" borderId="16" xfId="20" applyFont="1" applyBorder="1" applyAlignment="1">
      <alignment horizontal="center" vertical="center" wrapText="1"/>
      <protection/>
    </xf>
    <xf numFmtId="0" fontId="9" fillId="2" borderId="17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 wrapText="1"/>
      <protection/>
    </xf>
    <xf numFmtId="0" fontId="3" fillId="2" borderId="18" xfId="20" applyFont="1" applyFill="1" applyBorder="1" applyAlignment="1">
      <alignment horizontal="center" vertical="center" wrapText="1"/>
      <protection/>
    </xf>
    <xf numFmtId="0" fontId="4" fillId="3" borderId="19" xfId="20" applyFont="1" applyFill="1" applyBorder="1" applyAlignment="1">
      <alignment vertical="center" wrapText="1"/>
      <protection/>
    </xf>
    <xf numFmtId="0" fontId="4" fillId="4" borderId="20" xfId="20" applyFont="1" applyFill="1" applyBorder="1" applyAlignment="1">
      <alignment horizontal="center" vertical="center" wrapText="1"/>
      <protection/>
    </xf>
    <xf numFmtId="0" fontId="4" fillId="4" borderId="21" xfId="0" applyFont="1" applyFill="1" applyBorder="1" applyAlignment="1">
      <alignment horizontal="left" vertical="center" wrapText="1"/>
    </xf>
    <xf numFmtId="0" fontId="3" fillId="0" borderId="11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2" borderId="17" xfId="20" applyFont="1" applyFill="1" applyBorder="1" applyAlignment="1">
      <alignment horizontal="center" vertical="center" wrapText="1"/>
      <protection/>
    </xf>
    <xf numFmtId="0" fontId="6" fillId="3" borderId="17" xfId="20" applyFont="1" applyFill="1" applyBorder="1" applyAlignment="1">
      <alignment horizontal="center" vertical="center" wrapText="1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 wrapText="1"/>
      <protection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vertical="center" wrapText="1"/>
      <protection/>
    </xf>
    <xf numFmtId="0" fontId="5" fillId="0" borderId="22" xfId="20" applyFont="1" applyBorder="1" applyAlignment="1">
      <alignment horizontal="center" vertical="center" wrapText="1"/>
      <protection/>
    </xf>
    <xf numFmtId="164" fontId="5" fillId="0" borderId="22" xfId="20" applyNumberFormat="1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164" fontId="5" fillId="0" borderId="23" xfId="20" applyNumberFormat="1" applyFont="1" applyBorder="1" applyAlignment="1">
      <alignment horizontal="center" vertical="center" wrapText="1"/>
      <protection/>
    </xf>
    <xf numFmtId="164" fontId="5" fillId="2" borderId="24" xfId="20" applyNumberFormat="1" applyFont="1" applyFill="1" applyBorder="1" applyAlignment="1">
      <alignment horizontal="center" vertical="center" wrapText="1"/>
      <protection/>
    </xf>
    <xf numFmtId="164" fontId="5" fillId="0" borderId="25" xfId="20" applyNumberFormat="1" applyFont="1" applyBorder="1" applyAlignment="1">
      <alignment horizontal="center" vertical="center" wrapText="1"/>
      <protection/>
    </xf>
    <xf numFmtId="164" fontId="5" fillId="2" borderId="26" xfId="20" applyNumberFormat="1" applyFont="1" applyFill="1" applyBorder="1" applyAlignment="1">
      <alignment horizontal="center" vertical="center" wrapText="1"/>
      <protection/>
    </xf>
    <xf numFmtId="164" fontId="3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 wrapText="1"/>
    </xf>
    <xf numFmtId="0" fontId="6" fillId="0" borderId="27" xfId="20" applyFont="1" applyFill="1" applyBorder="1" applyAlignment="1">
      <alignment vertical="center" wrapText="1"/>
      <protection/>
    </xf>
    <xf numFmtId="164" fontId="9" fillId="0" borderId="25" xfId="20" applyNumberFormat="1" applyFont="1" applyBorder="1" applyAlignment="1">
      <alignment horizontal="center" vertical="center" wrapText="1"/>
      <protection/>
    </xf>
    <xf numFmtId="164" fontId="3" fillId="2" borderId="26" xfId="20" applyNumberFormat="1" applyFont="1" applyFill="1" applyBorder="1" applyAlignment="1">
      <alignment horizontal="center" vertical="center" wrapText="1"/>
      <protection/>
    </xf>
    <xf numFmtId="164" fontId="9" fillId="0" borderId="23" xfId="20" applyNumberFormat="1" applyFont="1" applyBorder="1" applyAlignment="1">
      <alignment horizontal="center" vertical="center" wrapText="1"/>
      <protection/>
    </xf>
    <xf numFmtId="164" fontId="9" fillId="2" borderId="24" xfId="20" applyNumberFormat="1" applyFont="1" applyFill="1" applyBorder="1" applyAlignment="1">
      <alignment horizontal="center" vertical="center" wrapText="1"/>
      <protection/>
    </xf>
    <xf numFmtId="164" fontId="3" fillId="2" borderId="24" xfId="20" applyNumberFormat="1" applyFont="1" applyFill="1" applyBorder="1" applyAlignment="1">
      <alignment horizontal="center" vertical="center" wrapText="1"/>
      <protection/>
    </xf>
    <xf numFmtId="0" fontId="8" fillId="0" borderId="0" xfId="22" applyFont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20" applyFont="1" applyBorder="1" applyAlignment="1">
      <alignment horizontal="center" vertical="center" wrapText="1"/>
      <protection/>
    </xf>
    <xf numFmtId="0" fontId="4" fillId="6" borderId="28" xfId="20" applyFont="1" applyFill="1" applyBorder="1" applyAlignment="1">
      <alignment horizontal="center" vertical="center" wrapText="1"/>
      <protection/>
    </xf>
    <xf numFmtId="0" fontId="4" fillId="6" borderId="29" xfId="20" applyFont="1" applyFill="1" applyBorder="1" applyAlignment="1">
      <alignment horizontal="center" vertical="center" wrapText="1"/>
      <protection/>
    </xf>
    <xf numFmtId="0" fontId="4" fillId="2" borderId="30" xfId="20" applyFont="1" applyFill="1" applyBorder="1" applyAlignment="1">
      <alignment horizontal="center" vertical="center" wrapText="1"/>
      <protection/>
    </xf>
    <xf numFmtId="0" fontId="4" fillId="2" borderId="31" xfId="20" applyFont="1" applyFill="1" applyBorder="1" applyAlignment="1">
      <alignment horizontal="center" vertical="center" wrapText="1"/>
      <protection/>
    </xf>
    <xf numFmtId="0" fontId="4" fillId="2" borderId="32" xfId="20" applyFont="1" applyFill="1" applyBorder="1" applyAlignment="1">
      <alignment horizontal="center" vertical="center" wrapText="1"/>
      <protection/>
    </xf>
    <xf numFmtId="0" fontId="4" fillId="2" borderId="33" xfId="20" applyFont="1" applyFill="1" applyBorder="1" applyAlignment="1">
      <alignment horizontal="center" vertical="center" wrapText="1"/>
      <protection/>
    </xf>
    <xf numFmtId="0" fontId="4" fillId="6" borderId="34" xfId="20" applyFont="1" applyFill="1" applyBorder="1" applyAlignment="1">
      <alignment horizontal="center" vertical="center" wrapText="1"/>
      <protection/>
    </xf>
    <xf numFmtId="0" fontId="4" fillId="6" borderId="35" xfId="2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2" borderId="34" xfId="20" applyFont="1" applyFill="1" applyBorder="1" applyAlignment="1">
      <alignment horizontal="center" vertical="center" wrapText="1"/>
      <protection/>
    </xf>
    <xf numFmtId="0" fontId="4" fillId="2" borderId="35" xfId="20" applyFont="1" applyFill="1" applyBorder="1" applyAlignment="1">
      <alignment horizontal="center" vertical="center" wrapText="1"/>
      <protection/>
    </xf>
    <xf numFmtId="0" fontId="4" fillId="2" borderId="28" xfId="20" applyFont="1" applyFill="1" applyBorder="1" applyAlignment="1">
      <alignment horizontal="center" vertical="center" wrapText="1"/>
      <protection/>
    </xf>
    <xf numFmtId="0" fontId="4" fillId="2" borderId="29" xfId="20" applyFont="1" applyFill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6" borderId="36" xfId="20" applyFont="1" applyFill="1" applyBorder="1" applyAlignment="1">
      <alignment horizontal="center" vertical="center" wrapText="1"/>
      <protection/>
    </xf>
    <xf numFmtId="0" fontId="4" fillId="6" borderId="37" xfId="20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0" fontId="5" fillId="0" borderId="38" xfId="20" applyFont="1" applyBorder="1" applyAlignment="1">
      <alignment horizontal="center" vertical="center" wrapText="1"/>
      <protection/>
    </xf>
    <xf numFmtId="0" fontId="3" fillId="2" borderId="24" xfId="20" applyFont="1" applyFill="1" applyBorder="1" applyAlignment="1">
      <alignment horizontal="center" vertical="center" wrapText="1"/>
      <protection/>
    </xf>
    <xf numFmtId="0" fontId="4" fillId="3" borderId="39" xfId="20" applyFont="1" applyFill="1" applyBorder="1" applyAlignment="1">
      <alignment horizontal="center" vertical="center" wrapText="1"/>
      <protection/>
    </xf>
    <xf numFmtId="0" fontId="5" fillId="2" borderId="9" xfId="20" applyFont="1" applyFill="1" applyBorder="1" applyAlignment="1">
      <alignment horizontal="center" vertical="center" wrapText="1"/>
      <protection/>
    </xf>
    <xf numFmtId="0" fontId="4" fillId="4" borderId="40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normální 30 2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4B32-EB1A-4C0A-B68A-81EE74B2AB18}">
  <dimension ref="A1:F43"/>
  <sheetViews>
    <sheetView tabSelected="1" zoomScale="85" zoomScaleNormal="85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1" sqref="A1:E1"/>
    </sheetView>
  </sheetViews>
  <sheetFormatPr defaultColWidth="8.7109375" defaultRowHeight="15"/>
  <cols>
    <col min="1" max="1" width="27.57421875" style="2" customWidth="1"/>
    <col min="2" max="3" width="28.00390625" style="3" customWidth="1"/>
    <col min="4" max="4" width="27.7109375" style="3" customWidth="1"/>
    <col min="5" max="5" width="23.7109375" style="3" customWidth="1"/>
    <col min="6" max="16384" width="8.7109375" style="1" customWidth="1"/>
  </cols>
  <sheetData>
    <row r="1" spans="1:6" ht="15">
      <c r="A1" s="84" t="s">
        <v>47</v>
      </c>
      <c r="B1" s="84"/>
      <c r="C1" s="84"/>
      <c r="D1" s="84"/>
      <c r="E1" s="84"/>
      <c r="F1" s="27"/>
    </row>
    <row r="2" spans="1:6" ht="15">
      <c r="A2" s="85" t="s">
        <v>0</v>
      </c>
      <c r="B2" s="85"/>
      <c r="C2" s="85"/>
      <c r="D2" s="85"/>
      <c r="E2" s="85"/>
      <c r="F2" s="28"/>
    </row>
    <row r="3" spans="1:6" ht="15.75" thickBot="1">
      <c r="A3" s="86"/>
      <c r="B3" s="86"/>
      <c r="C3" s="86"/>
      <c r="D3" s="86"/>
      <c r="E3" s="86"/>
      <c r="F3" s="28"/>
    </row>
    <row r="4" spans="2:5" ht="27.75" customHeight="1" thickBot="1">
      <c r="B4" s="87" t="s">
        <v>168</v>
      </c>
      <c r="C4" s="88"/>
      <c r="D4" s="93" t="s">
        <v>169</v>
      </c>
      <c r="E4" s="94"/>
    </row>
    <row r="5" spans="1:5" ht="36" customHeight="1" thickBot="1">
      <c r="A5" s="32" t="s">
        <v>1</v>
      </c>
      <c r="B5" s="89" t="s">
        <v>2</v>
      </c>
      <c r="C5" s="90"/>
      <c r="D5" s="91" t="s">
        <v>2</v>
      </c>
      <c r="E5" s="92"/>
    </row>
    <row r="6" spans="1:5" ht="21.6" customHeight="1">
      <c r="A6" s="33" t="s">
        <v>3</v>
      </c>
      <c r="B6" s="39" t="s">
        <v>4</v>
      </c>
      <c r="C6" s="53" t="s">
        <v>5</v>
      </c>
      <c r="D6" s="24" t="s">
        <v>4</v>
      </c>
      <c r="E6" s="25" t="s">
        <v>5</v>
      </c>
    </row>
    <row r="7" spans="1:5" ht="24.6" customHeight="1">
      <c r="A7" s="34" t="s">
        <v>6</v>
      </c>
      <c r="B7" s="30" t="s">
        <v>7</v>
      </c>
      <c r="C7" s="57"/>
      <c r="D7" s="60" t="s">
        <v>98</v>
      </c>
      <c r="E7" s="11"/>
    </row>
    <row r="8" spans="1:5" ht="15.95" customHeight="1">
      <c r="A8" s="35" t="s">
        <v>8</v>
      </c>
      <c r="B8" s="31"/>
      <c r="C8" s="58"/>
      <c r="D8" s="37"/>
      <c r="E8" s="38"/>
    </row>
    <row r="9" spans="1:5" ht="24.6" customHeight="1">
      <c r="A9" s="34" t="s">
        <v>9</v>
      </c>
      <c r="B9" s="30" t="s">
        <v>10</v>
      </c>
      <c r="C9" s="57"/>
      <c r="D9" s="10" t="s">
        <v>10</v>
      </c>
      <c r="E9" s="11"/>
    </row>
    <row r="10" spans="1:5" ht="24.6" customHeight="1">
      <c r="A10" s="34" t="s">
        <v>11</v>
      </c>
      <c r="B10" s="30" t="s">
        <v>12</v>
      </c>
      <c r="C10" s="57"/>
      <c r="D10" s="10" t="s">
        <v>99</v>
      </c>
      <c r="E10" s="11"/>
    </row>
    <row r="11" spans="1:5" ht="16.5" customHeight="1">
      <c r="A11" s="35" t="s">
        <v>13</v>
      </c>
      <c r="B11" s="31"/>
      <c r="C11" s="58"/>
      <c r="D11" s="37"/>
      <c r="E11" s="38"/>
    </row>
    <row r="12" spans="1:5" ht="24.6" customHeight="1">
      <c r="A12" s="34" t="s">
        <v>14</v>
      </c>
      <c r="B12" s="30" t="s">
        <v>15</v>
      </c>
      <c r="C12" s="57"/>
      <c r="D12" s="60" t="s">
        <v>108</v>
      </c>
      <c r="E12" s="11"/>
    </row>
    <row r="13" spans="1:5" ht="24.6" customHeight="1">
      <c r="A13" s="34" t="s">
        <v>16</v>
      </c>
      <c r="B13" s="30" t="s">
        <v>17</v>
      </c>
      <c r="C13" s="57"/>
      <c r="D13" s="60" t="s">
        <v>107</v>
      </c>
      <c r="E13" s="11"/>
    </row>
    <row r="14" spans="1:5" ht="17.45" customHeight="1">
      <c r="A14" s="35" t="s">
        <v>18</v>
      </c>
      <c r="B14" s="31"/>
      <c r="C14" s="58"/>
      <c r="D14" s="37"/>
      <c r="E14" s="38"/>
    </row>
    <row r="15" spans="1:5" ht="24.6" customHeight="1">
      <c r="A15" s="34" t="s">
        <v>19</v>
      </c>
      <c r="B15" s="30" t="s">
        <v>20</v>
      </c>
      <c r="C15" s="57"/>
      <c r="D15" s="10" t="s">
        <v>24</v>
      </c>
      <c r="E15" s="11"/>
    </row>
    <row r="16" spans="1:5" ht="16.5" customHeight="1">
      <c r="A16" s="35" t="s">
        <v>21</v>
      </c>
      <c r="B16" s="31"/>
      <c r="C16" s="58"/>
      <c r="D16" s="37"/>
      <c r="E16" s="38"/>
    </row>
    <row r="17" spans="1:5" ht="24.6" customHeight="1">
      <c r="A17" s="34" t="s">
        <v>22</v>
      </c>
      <c r="B17" s="30" t="s">
        <v>23</v>
      </c>
      <c r="C17" s="57"/>
      <c r="D17" s="10" t="s">
        <v>23</v>
      </c>
      <c r="E17" s="11"/>
    </row>
    <row r="18" spans="1:5" ht="15" customHeight="1">
      <c r="A18" s="35" t="s">
        <v>25</v>
      </c>
      <c r="B18" s="31"/>
      <c r="C18" s="58"/>
      <c r="D18" s="37"/>
      <c r="E18" s="38"/>
    </row>
    <row r="19" spans="1:5" ht="24.6" customHeight="1">
      <c r="A19" s="34" t="s">
        <v>22</v>
      </c>
      <c r="B19" s="30" t="s">
        <v>23</v>
      </c>
      <c r="C19" s="57"/>
      <c r="D19" s="10" t="s">
        <v>23</v>
      </c>
      <c r="E19" s="11"/>
    </row>
    <row r="20" spans="1:5" ht="18" customHeight="1">
      <c r="A20" s="35" t="s">
        <v>26</v>
      </c>
      <c r="B20" s="31"/>
      <c r="C20" s="58"/>
      <c r="D20" s="37"/>
      <c r="E20" s="38"/>
    </row>
    <row r="21" spans="1:5" ht="24.6" customHeight="1">
      <c r="A21" s="34" t="s">
        <v>22</v>
      </c>
      <c r="B21" s="30" t="s">
        <v>27</v>
      </c>
      <c r="C21" s="57"/>
      <c r="D21" s="10" t="s">
        <v>23</v>
      </c>
      <c r="E21" s="11"/>
    </row>
    <row r="22" spans="1:5" ht="24.6" customHeight="1">
      <c r="A22" s="34" t="s">
        <v>28</v>
      </c>
      <c r="B22" s="30" t="s">
        <v>29</v>
      </c>
      <c r="C22" s="57"/>
      <c r="D22" s="10" t="s">
        <v>112</v>
      </c>
      <c r="E22" s="11"/>
    </row>
    <row r="23" spans="1:5" ht="27.6" customHeight="1">
      <c r="A23" s="35" t="s">
        <v>30</v>
      </c>
      <c r="B23" s="31"/>
      <c r="C23" s="58"/>
      <c r="D23" s="37"/>
      <c r="E23" s="38"/>
    </row>
    <row r="24" spans="1:5" ht="26.45" customHeight="1">
      <c r="A24" s="34" t="s">
        <v>151</v>
      </c>
      <c r="B24" s="30" t="s">
        <v>110</v>
      </c>
      <c r="C24" s="57"/>
      <c r="D24" s="10" t="s">
        <v>109</v>
      </c>
      <c r="E24" s="11"/>
    </row>
    <row r="25" spans="1:5" ht="26.45" customHeight="1">
      <c r="A25" s="34" t="s">
        <v>31</v>
      </c>
      <c r="B25" s="30" t="s">
        <v>32</v>
      </c>
      <c r="C25" s="57"/>
      <c r="D25" s="60" t="s">
        <v>100</v>
      </c>
      <c r="E25" s="11"/>
    </row>
    <row r="26" spans="1:5" ht="26.45" customHeight="1">
      <c r="A26" s="34" t="s">
        <v>33</v>
      </c>
      <c r="B26" s="30" t="s">
        <v>34</v>
      </c>
      <c r="C26" s="57"/>
      <c r="D26" s="60" t="s">
        <v>34</v>
      </c>
      <c r="E26" s="11"/>
    </row>
    <row r="27" spans="1:5" ht="26.45" customHeight="1">
      <c r="A27" s="34" t="s">
        <v>154</v>
      </c>
      <c r="B27" s="30" t="s">
        <v>24</v>
      </c>
      <c r="C27" s="57"/>
      <c r="D27" s="60" t="s">
        <v>24</v>
      </c>
      <c r="E27" s="11"/>
    </row>
    <row r="28" spans="1:5" ht="14.45" customHeight="1">
      <c r="A28" s="35" t="s">
        <v>35</v>
      </c>
      <c r="B28" s="31"/>
      <c r="C28" s="58"/>
      <c r="D28" s="37"/>
      <c r="E28" s="38"/>
    </row>
    <row r="29" spans="1:5" ht="26.45" customHeight="1">
      <c r="A29" s="34" t="s">
        <v>36</v>
      </c>
      <c r="B29" s="30" t="s">
        <v>37</v>
      </c>
      <c r="C29" s="57"/>
      <c r="D29" s="10"/>
      <c r="E29" s="11"/>
    </row>
    <row r="30" spans="1:5" ht="30" customHeight="1">
      <c r="A30" s="34" t="s">
        <v>38</v>
      </c>
      <c r="B30" s="30" t="s">
        <v>39</v>
      </c>
      <c r="C30" s="57"/>
      <c r="D30" s="61" t="s">
        <v>101</v>
      </c>
      <c r="E30" s="11"/>
    </row>
    <row r="31" spans="1:5" ht="16.5" customHeight="1">
      <c r="A31" s="35" t="s">
        <v>40</v>
      </c>
      <c r="B31" s="31"/>
      <c r="C31" s="58"/>
      <c r="D31" s="37"/>
      <c r="E31" s="38"/>
    </row>
    <row r="32" spans="1:5" ht="26.45" customHeight="1">
      <c r="A32" s="34" t="s">
        <v>38</v>
      </c>
      <c r="B32" s="30" t="s">
        <v>39</v>
      </c>
      <c r="C32" s="57"/>
      <c r="D32" s="60" t="s">
        <v>111</v>
      </c>
      <c r="E32" s="11"/>
    </row>
    <row r="33" spans="1:5" ht="26.45" customHeight="1">
      <c r="A33" s="34" t="s">
        <v>41</v>
      </c>
      <c r="B33" s="30" t="s">
        <v>42</v>
      </c>
      <c r="C33" s="57"/>
      <c r="D33" s="10"/>
      <c r="E33" s="11"/>
    </row>
    <row r="34" spans="1:5" ht="26.45" customHeight="1">
      <c r="A34" s="35" t="s">
        <v>152</v>
      </c>
      <c r="B34" s="35"/>
      <c r="C34" s="58"/>
      <c r="D34" s="35"/>
      <c r="E34" s="58"/>
    </row>
    <row r="35" spans="1:5" ht="15">
      <c r="A35" s="76" t="s">
        <v>153</v>
      </c>
      <c r="B35" s="10" t="s">
        <v>24</v>
      </c>
      <c r="C35" s="11"/>
      <c r="D35" s="10" t="s">
        <v>24</v>
      </c>
      <c r="E35" s="11"/>
    </row>
    <row r="36" spans="1:5" ht="89.25">
      <c r="A36" s="34" t="s">
        <v>43</v>
      </c>
      <c r="B36" s="30" t="s">
        <v>44</v>
      </c>
      <c r="C36" s="57"/>
      <c r="D36" s="61" t="s">
        <v>102</v>
      </c>
      <c r="E36" s="11"/>
    </row>
    <row r="37" spans="1:5" ht="15">
      <c r="A37" s="34" t="s">
        <v>113</v>
      </c>
      <c r="B37" s="30" t="s">
        <v>24</v>
      </c>
      <c r="C37" s="57"/>
      <c r="D37" s="61" t="s">
        <v>24</v>
      </c>
      <c r="E37" s="11"/>
    </row>
    <row r="38" spans="1:5" ht="28.5" customHeight="1">
      <c r="A38" s="34" t="s">
        <v>143</v>
      </c>
      <c r="B38" s="72">
        <f>B39*1.21</f>
        <v>18150</v>
      </c>
      <c r="C38" s="73"/>
      <c r="D38" s="75">
        <f>D39*1.21</f>
        <v>17545</v>
      </c>
      <c r="E38" s="71"/>
    </row>
    <row r="39" spans="1:5" ht="29.25" customHeight="1">
      <c r="A39" s="34" t="s">
        <v>144</v>
      </c>
      <c r="B39" s="72">
        <v>15000</v>
      </c>
      <c r="C39" s="73"/>
      <c r="D39" s="75">
        <v>14500</v>
      </c>
      <c r="E39" s="71"/>
    </row>
    <row r="40" spans="1:5" ht="23.45" customHeight="1" thickBot="1">
      <c r="A40" s="36" t="s">
        <v>45</v>
      </c>
      <c r="B40" s="56" t="s">
        <v>46</v>
      </c>
      <c r="C40" s="59"/>
      <c r="D40" s="62" t="s">
        <v>46</v>
      </c>
      <c r="E40" s="17"/>
    </row>
    <row r="42" spans="1:5" ht="48.75" customHeight="1">
      <c r="A42" s="82" t="s">
        <v>157</v>
      </c>
      <c r="B42" s="82"/>
      <c r="C42" s="82"/>
      <c r="D42" s="82"/>
      <c r="E42" s="82"/>
    </row>
    <row r="43" spans="1:5" ht="38.25" customHeight="1">
      <c r="A43" s="83" t="s">
        <v>158</v>
      </c>
      <c r="B43" s="83"/>
      <c r="C43" s="83"/>
      <c r="D43" s="83"/>
      <c r="E43" s="83"/>
    </row>
  </sheetData>
  <mergeCells count="9">
    <mergeCell ref="A42:E42"/>
    <mergeCell ref="A43:E43"/>
    <mergeCell ref="A1:E1"/>
    <mergeCell ref="A2:E2"/>
    <mergeCell ref="A3:E3"/>
    <mergeCell ref="B4:C4"/>
    <mergeCell ref="B5:C5"/>
    <mergeCell ref="D5:E5"/>
    <mergeCell ref="D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1339-F424-4F50-A95C-F713CC8AB372}">
  <dimension ref="A1:G26"/>
  <sheetViews>
    <sheetView workbookViewId="0" topLeftCell="A1">
      <selection activeCell="A1" sqref="A1:G1"/>
    </sheetView>
  </sheetViews>
  <sheetFormatPr defaultColWidth="8.7109375" defaultRowHeight="15"/>
  <cols>
    <col min="1" max="1" width="30.57421875" style="4" customWidth="1"/>
    <col min="2" max="5" width="22.7109375" style="3" customWidth="1"/>
    <col min="6" max="7" width="22.7109375" style="9" customWidth="1"/>
    <col min="8" max="16384" width="8.7109375" style="6" customWidth="1"/>
  </cols>
  <sheetData>
    <row r="1" spans="1:7" ht="15">
      <c r="A1" s="84" t="s">
        <v>47</v>
      </c>
      <c r="B1" s="84"/>
      <c r="C1" s="84"/>
      <c r="D1" s="84"/>
      <c r="E1" s="84"/>
      <c r="F1" s="84"/>
      <c r="G1" s="84"/>
    </row>
    <row r="2" spans="1:7" ht="15">
      <c r="A2" s="95" t="s">
        <v>48</v>
      </c>
      <c r="B2" s="95"/>
      <c r="C2" s="95"/>
      <c r="D2" s="95"/>
      <c r="E2" s="95"/>
      <c r="F2" s="95"/>
      <c r="G2" s="95"/>
    </row>
    <row r="3" spans="1:7" ht="13.5" thickBot="1">
      <c r="A3" s="86"/>
      <c r="B3" s="86"/>
      <c r="C3" s="86"/>
      <c r="D3" s="86"/>
      <c r="E3" s="86"/>
      <c r="F3" s="86"/>
      <c r="G3" s="86"/>
    </row>
    <row r="4" spans="1:7" ht="21.95" customHeight="1" thickBot="1">
      <c r="A4" s="2"/>
      <c r="B4" s="93" t="s">
        <v>166</v>
      </c>
      <c r="C4" s="94"/>
      <c r="D4" s="87" t="s">
        <v>165</v>
      </c>
      <c r="E4" s="88"/>
      <c r="F4" s="93" t="s">
        <v>167</v>
      </c>
      <c r="G4" s="94"/>
    </row>
    <row r="5" spans="1:7" ht="33.75" customHeight="1" thickBot="1">
      <c r="A5" s="26" t="s">
        <v>1</v>
      </c>
      <c r="B5" s="96" t="s">
        <v>2</v>
      </c>
      <c r="C5" s="97"/>
      <c r="D5" s="98" t="s">
        <v>2</v>
      </c>
      <c r="E5" s="99"/>
      <c r="F5" s="96" t="s">
        <v>2</v>
      </c>
      <c r="G5" s="97"/>
    </row>
    <row r="6" spans="1:7" ht="21.95" customHeight="1">
      <c r="A6" s="23" t="s">
        <v>3</v>
      </c>
      <c r="B6" s="24" t="s">
        <v>4</v>
      </c>
      <c r="C6" s="25" t="s">
        <v>5</v>
      </c>
      <c r="D6" s="39" t="s">
        <v>4</v>
      </c>
      <c r="E6" s="53" t="s">
        <v>5</v>
      </c>
      <c r="F6" s="24" t="s">
        <v>4</v>
      </c>
      <c r="G6" s="25" t="s">
        <v>5</v>
      </c>
    </row>
    <row r="7" spans="1:7" ht="23.45" customHeight="1">
      <c r="A7" s="18" t="s">
        <v>49</v>
      </c>
      <c r="B7" s="10" t="s">
        <v>50</v>
      </c>
      <c r="C7" s="11"/>
      <c r="D7" s="30" t="s">
        <v>51</v>
      </c>
      <c r="E7" s="57"/>
      <c r="F7" s="60" t="s">
        <v>103</v>
      </c>
      <c r="G7" s="11"/>
    </row>
    <row r="8" spans="1:7" ht="23.45" customHeight="1">
      <c r="A8" s="19" t="s">
        <v>52</v>
      </c>
      <c r="B8" s="10" t="s">
        <v>53</v>
      </c>
      <c r="C8" s="11"/>
      <c r="D8" s="30" t="s">
        <v>53</v>
      </c>
      <c r="E8" s="57"/>
      <c r="F8" s="61" t="s">
        <v>53</v>
      </c>
      <c r="G8" s="11"/>
    </row>
    <row r="9" spans="1:7" ht="23.45" customHeight="1">
      <c r="A9" s="18" t="s">
        <v>54</v>
      </c>
      <c r="B9" s="10" t="s">
        <v>55</v>
      </c>
      <c r="C9" s="11"/>
      <c r="D9" s="30" t="s">
        <v>55</v>
      </c>
      <c r="E9" s="57"/>
      <c r="F9" s="60" t="s">
        <v>55</v>
      </c>
      <c r="G9" s="11"/>
    </row>
    <row r="10" spans="1:7" ht="23.45" customHeight="1">
      <c r="A10" s="18" t="s">
        <v>56</v>
      </c>
      <c r="B10" s="10" t="s">
        <v>57</v>
      </c>
      <c r="C10" s="11"/>
      <c r="D10" s="30" t="s">
        <v>57</v>
      </c>
      <c r="E10" s="57"/>
      <c r="F10" s="60" t="s">
        <v>57</v>
      </c>
      <c r="G10" s="11"/>
    </row>
    <row r="11" spans="1:7" ht="23.45" customHeight="1">
      <c r="A11" s="18" t="s">
        <v>58</v>
      </c>
      <c r="B11" s="12" t="s">
        <v>59</v>
      </c>
      <c r="C11" s="11"/>
      <c r="D11" s="30" t="s">
        <v>59</v>
      </c>
      <c r="E11" s="57"/>
      <c r="F11" s="60" t="s">
        <v>59</v>
      </c>
      <c r="G11" s="11"/>
    </row>
    <row r="12" spans="1:7" ht="23.45" customHeight="1">
      <c r="A12" s="18" t="s">
        <v>60</v>
      </c>
      <c r="B12" s="10" t="s">
        <v>61</v>
      </c>
      <c r="C12" s="11"/>
      <c r="D12" s="30" t="s">
        <v>61</v>
      </c>
      <c r="E12" s="57"/>
      <c r="F12" s="61" t="s">
        <v>104</v>
      </c>
      <c r="G12" s="11"/>
    </row>
    <row r="13" spans="1:7" ht="23.45" customHeight="1">
      <c r="A13" s="18" t="s">
        <v>62</v>
      </c>
      <c r="B13" s="10" t="s">
        <v>63</v>
      </c>
      <c r="C13" s="11"/>
      <c r="D13" s="30" t="s">
        <v>64</v>
      </c>
      <c r="E13" s="57"/>
      <c r="F13" s="60" t="s">
        <v>105</v>
      </c>
      <c r="G13" s="11"/>
    </row>
    <row r="14" spans="1:7" ht="23.45" customHeight="1">
      <c r="A14" s="18" t="s">
        <v>65</v>
      </c>
      <c r="B14" s="10" t="s">
        <v>66</v>
      </c>
      <c r="C14" s="11"/>
      <c r="D14" s="30" t="s">
        <v>66</v>
      </c>
      <c r="E14" s="57"/>
      <c r="F14" s="60" t="s">
        <v>106</v>
      </c>
      <c r="G14" s="11"/>
    </row>
    <row r="15" spans="1:7" ht="23.45" customHeight="1">
      <c r="A15" s="20" t="s">
        <v>67</v>
      </c>
      <c r="B15" s="13"/>
      <c r="C15" s="38"/>
      <c r="D15" s="31"/>
      <c r="E15" s="58"/>
      <c r="F15" s="13"/>
      <c r="G15" s="14"/>
    </row>
    <row r="16" spans="1:7" ht="29.25" customHeight="1">
      <c r="A16" s="21" t="s">
        <v>68</v>
      </c>
      <c r="B16" s="15" t="s">
        <v>69</v>
      </c>
      <c r="C16" s="44"/>
      <c r="D16" s="55" t="s">
        <v>70</v>
      </c>
      <c r="E16" s="50"/>
      <c r="F16" s="60" t="s">
        <v>24</v>
      </c>
      <c r="G16" s="11"/>
    </row>
    <row r="17" spans="1:7" ht="23.45" customHeight="1">
      <c r="A17" s="21" t="s">
        <v>71</v>
      </c>
      <c r="B17" s="10" t="s">
        <v>20</v>
      </c>
      <c r="C17" s="11"/>
      <c r="D17" s="30" t="s">
        <v>20</v>
      </c>
      <c r="E17" s="57"/>
      <c r="F17" s="60" t="s">
        <v>24</v>
      </c>
      <c r="G17" s="11"/>
    </row>
    <row r="18" spans="1:7" ht="32.25" customHeight="1">
      <c r="A18" s="21" t="s">
        <v>72</v>
      </c>
      <c r="B18" s="10" t="s">
        <v>73</v>
      </c>
      <c r="C18" s="11"/>
      <c r="D18" s="30" t="s">
        <v>73</v>
      </c>
      <c r="E18" s="57"/>
      <c r="F18" s="60" t="s">
        <v>24</v>
      </c>
      <c r="G18" s="11"/>
    </row>
    <row r="19" spans="1:7" ht="23.45" customHeight="1">
      <c r="A19" s="34" t="s">
        <v>143</v>
      </c>
      <c r="B19" s="70">
        <f>B20*1.21</f>
        <v>3872</v>
      </c>
      <c r="C19" s="71"/>
      <c r="D19" s="72">
        <f>D20*1.21</f>
        <v>2541</v>
      </c>
      <c r="E19" s="73"/>
      <c r="F19" s="74">
        <v>8000</v>
      </c>
      <c r="G19" s="71"/>
    </row>
    <row r="20" spans="1:7" ht="23.45" customHeight="1">
      <c r="A20" s="34" t="s">
        <v>144</v>
      </c>
      <c r="B20" s="70">
        <v>3200</v>
      </c>
      <c r="C20" s="71"/>
      <c r="D20" s="72">
        <v>2100</v>
      </c>
      <c r="E20" s="73"/>
      <c r="F20" s="74">
        <f>F19/1.21</f>
        <v>6611.570247933884</v>
      </c>
      <c r="G20" s="71"/>
    </row>
    <row r="21" spans="1:7" ht="23.45" customHeight="1" thickBot="1">
      <c r="A21" s="22" t="s">
        <v>45</v>
      </c>
      <c r="B21" s="16" t="s">
        <v>74</v>
      </c>
      <c r="C21" s="17"/>
      <c r="D21" s="56" t="s">
        <v>74</v>
      </c>
      <c r="E21" s="59"/>
      <c r="F21" s="62" t="s">
        <v>97</v>
      </c>
      <c r="G21" s="17"/>
    </row>
    <row r="22" spans="2:5" ht="15">
      <c r="B22" s="5"/>
      <c r="C22" s="5"/>
      <c r="E22" s="7"/>
    </row>
    <row r="23" spans="1:7" ht="45.75" customHeight="1">
      <c r="A23" s="82" t="s">
        <v>157</v>
      </c>
      <c r="B23" s="82"/>
      <c r="C23" s="82"/>
      <c r="D23" s="82"/>
      <c r="E23" s="82"/>
      <c r="F23" s="82"/>
      <c r="G23" s="82"/>
    </row>
    <row r="24" spans="1:7" ht="51" customHeight="1">
      <c r="A24" s="83" t="s">
        <v>158</v>
      </c>
      <c r="B24" s="83"/>
      <c r="C24" s="83"/>
      <c r="D24" s="83"/>
      <c r="E24" s="83"/>
      <c r="F24" s="83"/>
      <c r="G24" s="83"/>
    </row>
    <row r="25" spans="2:3" ht="15">
      <c r="B25" s="5"/>
      <c r="C25" s="5"/>
    </row>
    <row r="26" ht="15">
      <c r="F26" s="8"/>
    </row>
  </sheetData>
  <mergeCells count="11">
    <mergeCell ref="A24:G24"/>
    <mergeCell ref="B5:C5"/>
    <mergeCell ref="D5:E5"/>
    <mergeCell ref="F4:G4"/>
    <mergeCell ref="F5:G5"/>
    <mergeCell ref="A23:G23"/>
    <mergeCell ref="A1:G1"/>
    <mergeCell ref="A2:G2"/>
    <mergeCell ref="A3:G3"/>
    <mergeCell ref="B4:C4"/>
    <mergeCell ref="D4:E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5592-B159-4EE6-BCB8-AF376E449CED}">
  <dimension ref="A1:I23"/>
  <sheetViews>
    <sheetView zoomScale="115" zoomScaleNormal="115" workbookViewId="0" topLeftCell="A1">
      <pane xSplit="1" ySplit="6" topLeftCell="E7" activePane="bottomRight" state="frozen"/>
      <selection pane="topRight" activeCell="B1" sqref="B1"/>
      <selection pane="bottomLeft" activeCell="A7" sqref="A7"/>
      <selection pane="bottomRight" activeCell="A1" sqref="A1:I1"/>
    </sheetView>
  </sheetViews>
  <sheetFormatPr defaultColWidth="8.7109375" defaultRowHeight="15"/>
  <cols>
    <col min="1" max="1" width="22.00390625" style="4" customWidth="1"/>
    <col min="2" max="5" width="26.57421875" style="3" customWidth="1"/>
    <col min="6" max="7" width="25.57421875" style="9" customWidth="1"/>
    <col min="8" max="9" width="26.7109375" style="69" customWidth="1"/>
    <col min="10" max="16384" width="8.7109375" style="6" customWidth="1"/>
  </cols>
  <sheetData>
    <row r="1" spans="1:9" ht="21.6" customHeight="1">
      <c r="A1" s="86" t="s">
        <v>47</v>
      </c>
      <c r="B1" s="86"/>
      <c r="C1" s="86"/>
      <c r="D1" s="86"/>
      <c r="E1" s="86"/>
      <c r="F1" s="86"/>
      <c r="G1" s="86"/>
      <c r="H1" s="86"/>
      <c r="I1" s="86"/>
    </row>
    <row r="2" spans="1:9" ht="15.6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1:9" ht="13.5" thickBot="1">
      <c r="A3" s="86"/>
      <c r="B3" s="86"/>
      <c r="C3" s="86"/>
      <c r="D3" s="86"/>
      <c r="E3" s="86"/>
      <c r="F3" s="86"/>
      <c r="G3" s="86"/>
      <c r="H3" s="65"/>
      <c r="I3" s="65"/>
    </row>
    <row r="4" spans="1:9" ht="28.5" customHeight="1" thickBot="1">
      <c r="A4" s="2"/>
      <c r="B4" s="87" t="s">
        <v>160</v>
      </c>
      <c r="C4" s="88"/>
      <c r="D4" s="93" t="s">
        <v>161</v>
      </c>
      <c r="E4" s="94"/>
      <c r="F4" s="93" t="s">
        <v>162</v>
      </c>
      <c r="G4" s="94"/>
      <c r="H4" s="93" t="s">
        <v>163</v>
      </c>
      <c r="I4" s="94"/>
    </row>
    <row r="5" spans="1:9" ht="28.5" customHeight="1" thickBot="1">
      <c r="A5" s="54" t="s">
        <v>1</v>
      </c>
      <c r="B5" s="98" t="s">
        <v>2</v>
      </c>
      <c r="C5" s="99"/>
      <c r="D5" s="96" t="s">
        <v>2</v>
      </c>
      <c r="E5" s="97"/>
      <c r="F5" s="96" t="s">
        <v>2</v>
      </c>
      <c r="G5" s="97"/>
      <c r="H5" s="96" t="s">
        <v>2</v>
      </c>
      <c r="I5" s="97"/>
    </row>
    <row r="6" spans="1:9" ht="18.6" customHeight="1">
      <c r="A6" s="52" t="s">
        <v>3</v>
      </c>
      <c r="B6" s="39" t="s">
        <v>4</v>
      </c>
      <c r="C6" s="53" t="s">
        <v>5</v>
      </c>
      <c r="D6" s="24" t="s">
        <v>4</v>
      </c>
      <c r="E6" s="25" t="s">
        <v>5</v>
      </c>
      <c r="F6" s="24" t="s">
        <v>4</v>
      </c>
      <c r="G6" s="25" t="s">
        <v>5</v>
      </c>
      <c r="H6" s="24" t="s">
        <v>4</v>
      </c>
      <c r="I6" s="25" t="s">
        <v>5</v>
      </c>
    </row>
    <row r="7" spans="1:9" ht="18.6" customHeight="1">
      <c r="A7" s="34" t="s">
        <v>76</v>
      </c>
      <c r="B7" s="30" t="s">
        <v>90</v>
      </c>
      <c r="C7" s="57"/>
      <c r="D7" s="10" t="s">
        <v>159</v>
      </c>
      <c r="E7" s="11"/>
      <c r="F7" s="60" t="s">
        <v>119</v>
      </c>
      <c r="G7" s="11"/>
      <c r="H7" s="60" t="s">
        <v>145</v>
      </c>
      <c r="I7" s="11"/>
    </row>
    <row r="8" spans="1:9" ht="18.6" customHeight="1">
      <c r="A8" s="34" t="s">
        <v>77</v>
      </c>
      <c r="B8" s="30" t="s">
        <v>78</v>
      </c>
      <c r="C8" s="57"/>
      <c r="D8" s="10" t="s">
        <v>78</v>
      </c>
      <c r="E8" s="11"/>
      <c r="F8" s="60" t="s">
        <v>95</v>
      </c>
      <c r="G8" s="11"/>
      <c r="H8" s="60" t="s">
        <v>156</v>
      </c>
      <c r="I8" s="11"/>
    </row>
    <row r="9" spans="1:9" ht="18.6" customHeight="1">
      <c r="A9" s="34" t="s">
        <v>79</v>
      </c>
      <c r="B9" s="30" t="s">
        <v>91</v>
      </c>
      <c r="C9" s="57"/>
      <c r="D9" s="10" t="s">
        <v>155</v>
      </c>
      <c r="E9" s="11"/>
      <c r="F9" s="61" t="s">
        <v>118</v>
      </c>
      <c r="G9" s="11"/>
      <c r="H9" s="61" t="s">
        <v>146</v>
      </c>
      <c r="I9" s="11"/>
    </row>
    <row r="10" spans="1:9" ht="18.6" customHeight="1">
      <c r="A10" s="34" t="s">
        <v>92</v>
      </c>
      <c r="B10" s="30" t="s">
        <v>93</v>
      </c>
      <c r="C10" s="57"/>
      <c r="D10" s="10" t="s">
        <v>24</v>
      </c>
      <c r="E10" s="11"/>
      <c r="F10" s="60" t="s">
        <v>24</v>
      </c>
      <c r="G10" s="11"/>
      <c r="H10" s="60" t="s">
        <v>24</v>
      </c>
      <c r="I10" s="11"/>
    </row>
    <row r="11" spans="1:9" ht="18.6" customHeight="1">
      <c r="A11" s="34" t="s">
        <v>80</v>
      </c>
      <c r="B11" s="30" t="s">
        <v>81</v>
      </c>
      <c r="C11" s="57"/>
      <c r="D11" s="10" t="s">
        <v>81</v>
      </c>
      <c r="E11" s="11"/>
      <c r="F11" s="60" t="s">
        <v>81</v>
      </c>
      <c r="G11" s="11"/>
      <c r="H11" s="60" t="s">
        <v>147</v>
      </c>
      <c r="I11" s="11"/>
    </row>
    <row r="12" spans="1:9" ht="18.6" customHeight="1">
      <c r="A12" s="34" t="s">
        <v>58</v>
      </c>
      <c r="B12" s="63" t="s">
        <v>82</v>
      </c>
      <c r="C12" s="57"/>
      <c r="D12" s="12" t="s">
        <v>82</v>
      </c>
      <c r="E12" s="11"/>
      <c r="F12" s="64" t="s">
        <v>96</v>
      </c>
      <c r="G12" s="11"/>
      <c r="H12" s="64" t="s">
        <v>148</v>
      </c>
      <c r="I12" s="11"/>
    </row>
    <row r="13" spans="1:9" ht="76.5">
      <c r="A13" s="34" t="s">
        <v>83</v>
      </c>
      <c r="B13" s="30" t="s">
        <v>115</v>
      </c>
      <c r="C13" s="57"/>
      <c r="D13" s="10" t="s">
        <v>24</v>
      </c>
      <c r="E13" s="11"/>
      <c r="F13" s="61" t="s">
        <v>24</v>
      </c>
      <c r="G13" s="11"/>
      <c r="H13" s="61" t="s">
        <v>84</v>
      </c>
      <c r="I13" s="11"/>
    </row>
    <row r="14" spans="1:9" ht="25.5">
      <c r="A14" s="34" t="s">
        <v>85</v>
      </c>
      <c r="B14" s="30" t="s">
        <v>114</v>
      </c>
      <c r="C14" s="57"/>
      <c r="D14" s="10" t="s">
        <v>86</v>
      </c>
      <c r="E14" s="11"/>
      <c r="F14" s="61" t="s">
        <v>116</v>
      </c>
      <c r="G14" s="11"/>
      <c r="H14" s="61" t="s">
        <v>149</v>
      </c>
      <c r="I14" s="11"/>
    </row>
    <row r="15" spans="1:9" ht="38.25">
      <c r="A15" s="34" t="s">
        <v>87</v>
      </c>
      <c r="B15" s="30" t="s">
        <v>24</v>
      </c>
      <c r="C15" s="57"/>
      <c r="D15" s="10" t="s">
        <v>24</v>
      </c>
      <c r="E15" s="11"/>
      <c r="F15" s="61" t="s">
        <v>117</v>
      </c>
      <c r="G15" s="11"/>
      <c r="H15" s="61" t="s">
        <v>150</v>
      </c>
      <c r="I15" s="11"/>
    </row>
    <row r="16" spans="1:9" ht="16.5" customHeight="1">
      <c r="A16" s="34" t="s">
        <v>88</v>
      </c>
      <c r="B16" s="30" t="s">
        <v>94</v>
      </c>
      <c r="C16" s="49"/>
      <c r="D16" s="10">
        <v>320</v>
      </c>
      <c r="E16" s="11"/>
      <c r="F16" s="60" t="s">
        <v>24</v>
      </c>
      <c r="G16" s="42"/>
      <c r="H16" s="60" t="s">
        <v>24</v>
      </c>
      <c r="I16" s="42"/>
    </row>
    <row r="17" spans="1:9" ht="16.5" customHeight="1">
      <c r="A17" s="40" t="s">
        <v>89</v>
      </c>
      <c r="B17" s="47" t="s">
        <v>84</v>
      </c>
      <c r="C17" s="50"/>
      <c r="D17" s="43" t="s">
        <v>84</v>
      </c>
      <c r="E17" s="42"/>
      <c r="F17" s="60" t="s">
        <v>24</v>
      </c>
      <c r="G17" s="44"/>
      <c r="H17" s="60" t="s">
        <v>84</v>
      </c>
      <c r="I17" s="44"/>
    </row>
    <row r="18" spans="1:9" ht="16.5" customHeight="1">
      <c r="A18" s="34" t="s">
        <v>143</v>
      </c>
      <c r="B18" s="77">
        <v>35000</v>
      </c>
      <c r="C18" s="78"/>
      <c r="D18" s="79">
        <v>22000</v>
      </c>
      <c r="E18" s="80"/>
      <c r="F18" s="74">
        <v>25000</v>
      </c>
      <c r="G18" s="81"/>
      <c r="H18" s="74">
        <f>H19*1.21</f>
        <v>27830</v>
      </c>
      <c r="I18" s="81"/>
    </row>
    <row r="19" spans="1:9" ht="16.5" customHeight="1">
      <c r="A19" s="34" t="s">
        <v>144</v>
      </c>
      <c r="B19" s="77">
        <f>B18/1.21</f>
        <v>28925.619834710746</v>
      </c>
      <c r="C19" s="78"/>
      <c r="D19" s="79">
        <f>D18/1.21</f>
        <v>18181.818181818184</v>
      </c>
      <c r="E19" s="80"/>
      <c r="F19" s="74">
        <f>F18/1.21</f>
        <v>20661.15702479339</v>
      </c>
      <c r="G19" s="81"/>
      <c r="H19" s="74">
        <v>23000</v>
      </c>
      <c r="I19" s="81"/>
    </row>
    <row r="20" spans="1:9" ht="16.5" customHeight="1" thickBot="1">
      <c r="A20" s="41" t="s">
        <v>45</v>
      </c>
      <c r="B20" s="48" t="s">
        <v>74</v>
      </c>
      <c r="C20" s="51"/>
      <c r="D20" s="45" t="s">
        <v>74</v>
      </c>
      <c r="E20" s="46"/>
      <c r="F20" s="62" t="s">
        <v>120</v>
      </c>
      <c r="G20" s="46"/>
      <c r="H20" s="62" t="s">
        <v>74</v>
      </c>
      <c r="I20" s="46"/>
    </row>
    <row r="21" ht="18.95" customHeight="1">
      <c r="E21" s="29"/>
    </row>
    <row r="22" spans="1:9" ht="32.25" customHeight="1">
      <c r="A22" s="82" t="s">
        <v>157</v>
      </c>
      <c r="B22" s="82"/>
      <c r="C22" s="82"/>
      <c r="D22" s="82"/>
      <c r="E22" s="82"/>
      <c r="F22" s="82"/>
      <c r="G22" s="82"/>
      <c r="H22" s="82"/>
      <c r="I22" s="82"/>
    </row>
    <row r="23" spans="1:9" ht="37.5" customHeight="1">
      <c r="A23" s="83" t="s">
        <v>158</v>
      </c>
      <c r="B23" s="83"/>
      <c r="C23" s="83"/>
      <c r="D23" s="83"/>
      <c r="E23" s="83"/>
      <c r="F23" s="83"/>
      <c r="G23" s="83"/>
      <c r="H23" s="83"/>
      <c r="I23" s="83"/>
    </row>
  </sheetData>
  <mergeCells count="13">
    <mergeCell ref="A1:I1"/>
    <mergeCell ref="A2:I2"/>
    <mergeCell ref="A22:I22"/>
    <mergeCell ref="A23:I23"/>
    <mergeCell ref="F4:G4"/>
    <mergeCell ref="F5:G5"/>
    <mergeCell ref="A3:G3"/>
    <mergeCell ref="B4:C4"/>
    <mergeCell ref="B5:C5"/>
    <mergeCell ref="H4:I4"/>
    <mergeCell ref="H5:I5"/>
    <mergeCell ref="D4:E4"/>
    <mergeCell ref="D5:E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B7B7-C22C-46B4-9AA9-73A2AB568937}">
  <sheetPr>
    <pageSetUpPr fitToPage="1"/>
  </sheetPr>
  <dimension ref="A1:E30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57421875" style="65" customWidth="1"/>
    <col min="2" max="2" width="23.7109375" style="65" customWidth="1"/>
    <col min="3" max="3" width="25.28125" style="65" customWidth="1"/>
    <col min="4" max="5" width="23.7109375" style="65" customWidth="1"/>
    <col min="6" max="16384" width="9.140625" style="65" customWidth="1"/>
  </cols>
  <sheetData>
    <row r="1" spans="1:5" ht="18.75" customHeight="1">
      <c r="A1" s="86" t="s">
        <v>47</v>
      </c>
      <c r="B1" s="86"/>
      <c r="C1" s="86"/>
      <c r="D1" s="4"/>
      <c r="E1" s="4"/>
    </row>
    <row r="2" spans="1:5" ht="18.75" customHeight="1">
      <c r="A2" s="100" t="s">
        <v>121</v>
      </c>
      <c r="B2" s="100"/>
      <c r="C2" s="100"/>
      <c r="D2" s="2"/>
      <c r="E2" s="2"/>
    </row>
    <row r="3" ht="6" customHeight="1" thickBot="1"/>
    <row r="4" spans="2:3" s="66" customFormat="1" ht="19.5" customHeight="1" thickBot="1">
      <c r="B4" s="101" t="s">
        <v>164</v>
      </c>
      <c r="C4" s="102"/>
    </row>
    <row r="5" spans="1:3" s="66" customFormat="1" ht="24.75" customHeight="1" thickBot="1">
      <c r="A5" s="54" t="s">
        <v>1</v>
      </c>
      <c r="B5" s="96" t="s">
        <v>2</v>
      </c>
      <c r="C5" s="97"/>
    </row>
    <row r="6" spans="1:3" s="66" customFormat="1" ht="29.25" customHeight="1">
      <c r="A6" s="52" t="s">
        <v>3</v>
      </c>
      <c r="B6" s="106" t="s">
        <v>4</v>
      </c>
      <c r="C6" s="108" t="s">
        <v>5</v>
      </c>
    </row>
    <row r="7" spans="1:3" ht="18" customHeight="1">
      <c r="A7" s="34" t="s">
        <v>49</v>
      </c>
      <c r="B7" s="67" t="s">
        <v>122</v>
      </c>
      <c r="C7" s="107"/>
    </row>
    <row r="8" spans="1:3" ht="18" customHeight="1">
      <c r="A8" s="34" t="s">
        <v>52</v>
      </c>
      <c r="B8" s="67" t="s">
        <v>20</v>
      </c>
      <c r="C8" s="11"/>
    </row>
    <row r="9" spans="1:3" ht="18" customHeight="1">
      <c r="A9" s="34" t="s">
        <v>123</v>
      </c>
      <c r="B9" s="67" t="s">
        <v>124</v>
      </c>
      <c r="C9" s="11"/>
    </row>
    <row r="10" spans="1:3" ht="34.5" customHeight="1">
      <c r="A10" s="34" t="s">
        <v>125</v>
      </c>
      <c r="B10" s="67" t="s">
        <v>126</v>
      </c>
      <c r="C10" s="11"/>
    </row>
    <row r="11" spans="1:3" ht="18" customHeight="1">
      <c r="A11" s="34" t="s">
        <v>60</v>
      </c>
      <c r="B11" s="67" t="s">
        <v>127</v>
      </c>
      <c r="C11" s="11"/>
    </row>
    <row r="12" spans="1:3" ht="30" customHeight="1">
      <c r="A12" s="34" t="s">
        <v>128</v>
      </c>
      <c r="B12" s="67" t="s">
        <v>24</v>
      </c>
      <c r="C12" s="11"/>
    </row>
    <row r="13" spans="1:3" ht="18" customHeight="1">
      <c r="A13" s="34" t="s">
        <v>129</v>
      </c>
      <c r="B13" s="67" t="s">
        <v>24</v>
      </c>
      <c r="C13" s="11"/>
    </row>
    <row r="14" spans="1:3" ht="29.25" customHeight="1">
      <c r="A14" s="34" t="s">
        <v>130</v>
      </c>
      <c r="B14" s="67" t="s">
        <v>131</v>
      </c>
      <c r="C14" s="11"/>
    </row>
    <row r="15" spans="1:3" ht="18" customHeight="1">
      <c r="A15" s="34" t="s">
        <v>65</v>
      </c>
      <c r="B15" s="67" t="s">
        <v>132</v>
      </c>
      <c r="C15" s="11"/>
    </row>
    <row r="16" spans="1:3" ht="22.5" customHeight="1">
      <c r="A16" s="34" t="s">
        <v>133</v>
      </c>
      <c r="B16" s="67" t="s">
        <v>20</v>
      </c>
      <c r="C16" s="42"/>
    </row>
    <row r="17" spans="1:3" ht="18.75" customHeight="1">
      <c r="A17" s="40" t="s">
        <v>134</v>
      </c>
      <c r="B17" s="67" t="s">
        <v>20</v>
      </c>
      <c r="C17" s="44"/>
    </row>
    <row r="18" spans="1:3" ht="18.75" customHeight="1">
      <c r="A18" s="34" t="s">
        <v>135</v>
      </c>
      <c r="B18" s="67"/>
      <c r="C18" s="105"/>
    </row>
    <row r="19" spans="1:3" ht="18.75" customHeight="1">
      <c r="A19" s="34" t="s">
        <v>136</v>
      </c>
      <c r="B19" s="67" t="s">
        <v>20</v>
      </c>
      <c r="C19" s="11"/>
    </row>
    <row r="20" spans="1:3" ht="18.75" customHeight="1">
      <c r="A20" s="34" t="s">
        <v>137</v>
      </c>
      <c r="B20" s="67" t="s">
        <v>20</v>
      </c>
      <c r="C20" s="11"/>
    </row>
    <row r="21" spans="1:3" ht="18.75" customHeight="1">
      <c r="A21" s="34" t="s">
        <v>138</v>
      </c>
      <c r="B21" s="67" t="s">
        <v>20</v>
      </c>
      <c r="C21" s="11"/>
    </row>
    <row r="22" spans="1:3" ht="18.75" customHeight="1">
      <c r="A22" s="34" t="s">
        <v>139</v>
      </c>
      <c r="B22" s="67" t="s">
        <v>140</v>
      </c>
      <c r="C22" s="11"/>
    </row>
    <row r="23" spans="1:3" ht="38.25" customHeight="1">
      <c r="A23" s="34" t="s">
        <v>141</v>
      </c>
      <c r="B23" s="67" t="s">
        <v>24</v>
      </c>
      <c r="C23" s="11"/>
    </row>
    <row r="24" spans="1:3" ht="84.75" customHeight="1">
      <c r="A24" s="34" t="s">
        <v>43</v>
      </c>
      <c r="B24" s="67" t="s">
        <v>142</v>
      </c>
      <c r="C24" s="11"/>
    </row>
    <row r="25" spans="1:3" ht="18" customHeight="1">
      <c r="A25" s="34" t="s">
        <v>143</v>
      </c>
      <c r="B25" s="68">
        <v>8000</v>
      </c>
      <c r="C25" s="103"/>
    </row>
    <row r="26" spans="1:3" ht="18" customHeight="1">
      <c r="A26" s="34" t="s">
        <v>144</v>
      </c>
      <c r="B26" s="68">
        <f aca="true" t="shared" si="0" ref="B26">ROUND(B25/1.21,0)</f>
        <v>6612</v>
      </c>
      <c r="C26" s="103"/>
    </row>
    <row r="27" spans="1:3" ht="18.75" customHeight="1" thickBot="1">
      <c r="A27" s="36" t="s">
        <v>45</v>
      </c>
      <c r="B27" s="104" t="s">
        <v>74</v>
      </c>
      <c r="C27" s="17"/>
    </row>
    <row r="29" spans="1:3" ht="77.25" customHeight="1">
      <c r="A29" s="82" t="s">
        <v>157</v>
      </c>
      <c r="B29" s="82"/>
      <c r="C29" s="82"/>
    </row>
    <row r="30" spans="1:3" ht="68.25" customHeight="1">
      <c r="A30" s="83" t="s">
        <v>158</v>
      </c>
      <c r="B30" s="83"/>
      <c r="C30" s="83"/>
    </row>
  </sheetData>
  <mergeCells count="6">
    <mergeCell ref="A30:C30"/>
    <mergeCell ref="A1:C1"/>
    <mergeCell ref="A2:C2"/>
    <mergeCell ref="B4:C4"/>
    <mergeCell ref="B5:C5"/>
    <mergeCell ref="A29:C29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Jan Drochytka</cp:lastModifiedBy>
  <dcterms:created xsi:type="dcterms:W3CDTF">2020-10-07T08:47:20Z</dcterms:created>
  <dcterms:modified xsi:type="dcterms:W3CDTF">2020-10-19T12:53:01Z</dcterms:modified>
  <cp:category/>
  <cp:version/>
  <cp:contentType/>
  <cp:contentStatus/>
</cp:coreProperties>
</file>