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defaultThemeVersion="166925"/>
  <bookViews>
    <workbookView xWindow="3120" yWindow="3120" windowWidth="28800" windowHeight="15435" activeTab="0"/>
  </bookViews>
  <sheets>
    <sheet name="PC" sheetId="3" r:id="rId1"/>
    <sheet name="Monitory" sheetId="2" r:id="rId2"/>
    <sheet name="Vizualizéry" sheetId="7" r:id="rId3"/>
    <sheet name="Tablety" sheetId="9" r:id="rId4"/>
    <sheet name="List6" sheetId="6" state="hidden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<sst xmlns="http://schemas.openxmlformats.org/spreadsheetml/2006/main" count="764" uniqueCount="343">
  <si>
    <t xml:space="preserve">Název a výrobce zboží </t>
  </si>
  <si>
    <t>Technický parametr</t>
  </si>
  <si>
    <t>Display</t>
  </si>
  <si>
    <t xml:space="preserve"> - Úhlopříčka</t>
  </si>
  <si>
    <t xml:space="preserve"> - Rozlišení</t>
  </si>
  <si>
    <t xml:space="preserve"> - Typ</t>
  </si>
  <si>
    <t>Procesor</t>
  </si>
  <si>
    <t xml:space="preserve"> - Minimální výkon dle PassMark - CPU Mark
(dle cpubenchmark.net)</t>
  </si>
  <si>
    <t xml:space="preserve"> - Počet jader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</si>
  <si>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</si>
  <si>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</si>
  <si>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</si>
  <si>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</si>
  <si>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</si>
  <si>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Optická mechanika</t>
  </si>
  <si>
    <t>DVD-RW</t>
  </si>
  <si>
    <t>Grafická karta</t>
  </si>
  <si>
    <t>Zvuková karta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</si>
  <si>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</si>
  <si>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</si>
  <si>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</si>
  <si>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</si>
  <si>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</si>
  <si>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 xml:space="preserve"> - Digitální video výstup </t>
  </si>
  <si>
    <t xml:space="preserve"> - Čtečka SmartCard karet</t>
  </si>
  <si>
    <t xml:space="preserve"> - Podpora TPM šifrovacího modulu</t>
  </si>
  <si>
    <t xml:space="preserve"> - Podpora IEEE 802.11ac / 802.11ax</t>
  </si>
  <si>
    <t xml:space="preserve"> - Dokovací konektor / Thunderbolt</t>
  </si>
  <si>
    <t>Ostatní</t>
  </si>
  <si>
    <t>Klávesnice</t>
  </si>
  <si>
    <t>Váha</t>
  </si>
  <si>
    <t>Další</t>
  </si>
  <si>
    <t>Operační systém</t>
  </si>
  <si>
    <t>Maximální cena s DPH</t>
  </si>
  <si>
    <t>Maximální cena bez DPH</t>
  </si>
  <si>
    <t>Záruka min.</t>
  </si>
  <si>
    <t>[doplní dodavatel]</t>
  </si>
  <si>
    <t>Požadovaný parametr</t>
  </si>
  <si>
    <t>Nabízený parametr *</t>
  </si>
  <si>
    <t>15,6"</t>
  </si>
  <si>
    <t>FullHD 1920x1080</t>
  </si>
  <si>
    <t>LCD/LED</t>
  </si>
  <si>
    <t>x</t>
  </si>
  <si>
    <t>6000 bodů</t>
  </si>
  <si>
    <t>8 GB</t>
  </si>
  <si>
    <t>1 / SSD nebo NVMe</t>
  </si>
  <si>
    <t>250 GB</t>
  </si>
  <si>
    <t>integrovaná (ve smyslu integrovaného GPU v rámci CPU)</t>
  </si>
  <si>
    <t>integrovaná</t>
  </si>
  <si>
    <t>100/1000 Mbit/s</t>
  </si>
  <si>
    <t>ANO</t>
  </si>
  <si>
    <t>HDMI</t>
  </si>
  <si>
    <t>USB-C</t>
  </si>
  <si>
    <t>CZ - numerická</t>
  </si>
  <si>
    <t>CZ lokalizace; 64-bitová verze; pro firemní použití; plně kompatibilní se stávajícím SW jednotlivých zadavatelů, tj. s MS Windows a dalším SW na platformě Windows; rozšířená podpora min. do r. 2025</t>
  </si>
  <si>
    <t>3 roky NBD on-site</t>
  </si>
  <si>
    <t>Úhlopříčka</t>
  </si>
  <si>
    <t>Dotykový displej</t>
  </si>
  <si>
    <t>Technologie obrazu</t>
  </si>
  <si>
    <t>Typ displeje</t>
  </si>
  <si>
    <t>Poměr stran</t>
  </si>
  <si>
    <t>Rozlišení</t>
  </si>
  <si>
    <t>Konektivita min.</t>
  </si>
  <si>
    <t>Povrch zobrazovací plochy</t>
  </si>
  <si>
    <t>Další parametry</t>
  </si>
  <si>
    <t xml:space="preserve"> - Nastavitelnost</t>
  </si>
  <si>
    <t xml:space="preserve"> - Reproduktory</t>
  </si>
  <si>
    <t xml:space="preserve"> - Ostatní</t>
  </si>
  <si>
    <t>24"</t>
  </si>
  <si>
    <t>NE</t>
  </si>
  <si>
    <t>IPS</t>
  </si>
  <si>
    <t>min. 1920 x 1080 Full HD</t>
  </si>
  <si>
    <t>matný</t>
  </si>
  <si>
    <t>výškově nastavitelný PIVOT</t>
  </si>
  <si>
    <t>24 měsíců</t>
  </si>
  <si>
    <t>počet jader</t>
  </si>
  <si>
    <t>min. 4</t>
  </si>
  <si>
    <t>min. frekvence / frekvence Turbo Boost</t>
  </si>
  <si>
    <t>1,0 GHz/3,6 GHz</t>
  </si>
  <si>
    <t>8000 bodů</t>
  </si>
  <si>
    <t>8 GB DDR4</t>
  </si>
  <si>
    <t>počet volných slotů</t>
  </si>
  <si>
    <t>1 / SSD</t>
  </si>
  <si>
    <t>dedikovaná, min. 2GB GDDR</t>
  </si>
  <si>
    <t>1 Gb/s</t>
  </si>
  <si>
    <t>Rozhraní - minimální počty všech typů</t>
  </si>
  <si>
    <t xml:space="preserve"> - USB 2.0</t>
  </si>
  <si>
    <t xml:space="preserve"> - USB-C</t>
  </si>
  <si>
    <t xml:space="preserve"> - USB 3.0</t>
  </si>
  <si>
    <t xml:space="preserve"> - čtečka paměťových karet SD</t>
  </si>
  <si>
    <t xml:space="preserve"> - inetgrovaná čtečka čipových karet</t>
  </si>
  <si>
    <t>- Combo Audio Jack</t>
  </si>
  <si>
    <t xml:space="preserve"> - dokovací konektor</t>
  </si>
  <si>
    <t xml:space="preserve"> - dokovací stanice součástí dodávky</t>
  </si>
  <si>
    <t>Parametry dokovací stanice min.</t>
  </si>
  <si>
    <t>Integrovaný mikrofon</t>
  </si>
  <si>
    <t xml:space="preserve">Webkamera </t>
  </si>
  <si>
    <t xml:space="preserve"> - Konstrukční provedení jednotky</t>
  </si>
  <si>
    <t xml:space="preserve"> - Certifikace zdroje min.</t>
  </si>
  <si>
    <t>80 Plus Bronze, síťový vypínač podmínkou, ochrany OPP, OVP, UVP, OCP, OTP, SCP</t>
  </si>
  <si>
    <t xml:space="preserve"> - Minimální výkon dle PassMark - CPU Mark (dle cpubenchmark.net)</t>
  </si>
  <si>
    <t>- Paměť RAM (min. velikost)</t>
  </si>
  <si>
    <t>300 TBW</t>
  </si>
  <si>
    <t>Síťová karta</t>
  </si>
  <si>
    <t>integrovaná/RJ45</t>
  </si>
  <si>
    <t>1 Gbps</t>
  </si>
  <si>
    <t xml:space="preserve"> - USB min.</t>
  </si>
  <si>
    <t xml:space="preserve"> - Výstupy</t>
  </si>
  <si>
    <t xml:space="preserve"> -  Výstupy na sluchátka / mikrofon</t>
  </si>
  <si>
    <t>ANO - vpředu</t>
  </si>
  <si>
    <t xml:space="preserve"> - Lokalizace</t>
  </si>
  <si>
    <t>CZ</t>
  </si>
  <si>
    <t xml:space="preserve"> - Typ / rozhraní</t>
  </si>
  <si>
    <t xml:space="preserve"> černá drátová, USB, dvouřádkový ENTER, garantovaná životnost až 20 mil. úderů</t>
  </si>
  <si>
    <t>Myš</t>
  </si>
  <si>
    <t>černá drátová / USB</t>
  </si>
  <si>
    <t xml:space="preserve"> - Technologie</t>
  </si>
  <si>
    <t>laserová</t>
  </si>
  <si>
    <t>OEM licence pro Windows 10 Pro x64 CZ, vč. instalace</t>
  </si>
  <si>
    <t>Součástí balení / dodávky</t>
  </si>
  <si>
    <t>napájecí kabel 230V, 2 m, CZ koncovka; prohlášení o shodě; záruční a dodací list vč. vypsaných sériových čísel komponent</t>
  </si>
  <si>
    <t>5250 bodů</t>
  </si>
  <si>
    <t>8GB DDR4</t>
  </si>
  <si>
    <t xml:space="preserve"> - Paměťové sloty</t>
  </si>
  <si>
    <t>256 GB</t>
  </si>
  <si>
    <t xml:space="preserve"> - Typ pevného disku</t>
  </si>
  <si>
    <t>SSD</t>
  </si>
  <si>
    <t xml:space="preserve"> - DVD-RW</t>
  </si>
  <si>
    <t>Spíše ANO</t>
  </si>
  <si>
    <t xml:space="preserve"> - Velikost grafické pamětii min.</t>
  </si>
  <si>
    <t>integrovaná /RJ45</t>
  </si>
  <si>
    <t>Win 10 CZ professional 64-bit. - musí být kompatibilní se stávajícím operačním systémem a zadavatel umožňuje nabídnutí jiného plně rovnocenného řešení.</t>
  </si>
  <si>
    <t>Notebook
MŠ ZŠ SŠ Vyškov (1x)</t>
  </si>
  <si>
    <t>Notebook
Ibsenka (13)</t>
  </si>
  <si>
    <t>Notebook
DD Jilová (1x)</t>
  </si>
  <si>
    <t>3520 bodů, 2,3 GHz, 3 MB mezipaměť, 2 jádra</t>
  </si>
  <si>
    <t>8 GB DDR4 / 2133</t>
  </si>
  <si>
    <t>ANO, 802.11a/b/g/n/ac</t>
  </si>
  <si>
    <t>-</t>
  </si>
  <si>
    <t>VGA 480p webkamera; 1x kombinovaný konektor sluchátek/mikrofonu</t>
  </si>
  <si>
    <t>64-bitová verze, windows 10 Home</t>
  </si>
  <si>
    <t>3520 bodů. 3,9 GHz, 3 MB mezipaměť, 4 jádra</t>
  </si>
  <si>
    <t>8 GB DDR4 2133 MHz SDRAM (1 x 8 GB)</t>
  </si>
  <si>
    <t>1TB M.2 SSD PCIe NVMe</t>
  </si>
  <si>
    <t>CD, CD-RW, DVD+/-RW DL</t>
  </si>
  <si>
    <t xml:space="preserve">FullHD 1920x1080
Matný displej, WLED podsvícení, </t>
  </si>
  <si>
    <t>LCD - SVA</t>
  </si>
  <si>
    <t>Intel® HD 620 (integrovaná bez vlastní paměti), NVIDIA GeForce MX250</t>
  </si>
  <si>
    <t>WI-FI karta 802.11a/b/g/n/ac (1x1)</t>
  </si>
  <si>
    <t>Bluetooth 4.2</t>
  </si>
  <si>
    <t>LAN</t>
  </si>
  <si>
    <t>10/100/1000</t>
  </si>
  <si>
    <t xml:space="preserve"> - USB 3.1</t>
  </si>
  <si>
    <t>Co chtějí nyní</t>
  </si>
  <si>
    <t>1x HDMI 1.4b (1920 x 1080 @60Hz)
1x RJ-45 (LAN)</t>
  </si>
  <si>
    <t>SD (SD, SDHC, SDXC)</t>
  </si>
  <si>
    <t xml:space="preserve">Baterie: </t>
  </si>
  <si>
    <t xml:space="preserve">Napájecí adaptér </t>
  </si>
  <si>
    <t xml:space="preserve">Hmotnost: </t>
  </si>
  <si>
    <t>min 3 článková lithium-iontová baterie (41 Wh)</t>
  </si>
  <si>
    <t>ano</t>
  </si>
  <si>
    <t>do 1,8 kg</t>
  </si>
  <si>
    <t xml:space="preserve">Typ procesoru:  </t>
  </si>
  <si>
    <t>Intel Core i5</t>
  </si>
  <si>
    <t xml:space="preserve">Počet jader procesoru:  </t>
  </si>
  <si>
    <t xml:space="preserve">Maximální TDP (W):  </t>
  </si>
  <si>
    <t>Operační paměť</t>
  </si>
  <si>
    <t xml:space="preserve">Velikost paměti RAM (GB):  </t>
  </si>
  <si>
    <t>min 8</t>
  </si>
  <si>
    <t xml:space="preserve">Počet paměťových slotů:  </t>
  </si>
  <si>
    <t>min 2</t>
  </si>
  <si>
    <t xml:space="preserve">Počet volných paměťových slotů:  </t>
  </si>
  <si>
    <t>min 1</t>
  </si>
  <si>
    <t xml:space="preserve">VGA integrovaná - dedikovaná:  </t>
  </si>
  <si>
    <t xml:space="preserve">Grafické jádro:  </t>
  </si>
  <si>
    <t>Intel UHD</t>
  </si>
  <si>
    <t xml:space="preserve">Velikost grafické paměti (GB):  </t>
  </si>
  <si>
    <t>(sdílená)</t>
  </si>
  <si>
    <t>Systémový disk</t>
  </si>
  <si>
    <t xml:space="preserve">HDD kapacita (GB) (disk 1):  </t>
  </si>
  <si>
    <t>min 256</t>
  </si>
  <si>
    <t xml:space="preserve">Technologie SSD (disk 1):  </t>
  </si>
  <si>
    <t xml:space="preserve">Podpora TRIM (disk 1):  </t>
  </si>
  <si>
    <t>Displej a zobrazení</t>
  </si>
  <si>
    <t xml:space="preserve">Úhlopříčka (palce):  </t>
  </si>
  <si>
    <t>min 15</t>
  </si>
  <si>
    <t xml:space="preserve">Rozlišení (bodů):  </t>
  </si>
  <si>
    <t>min 1920 x 1080</t>
  </si>
  <si>
    <t xml:space="preserve">Typ panelu:  </t>
  </si>
  <si>
    <t xml:space="preserve">Povrch displeje:  </t>
  </si>
  <si>
    <t xml:space="preserve">Poměr stran:  </t>
  </si>
  <si>
    <t>Multimédia</t>
  </si>
  <si>
    <t xml:space="preserve">Vestavěné reproduktory:  </t>
  </si>
  <si>
    <t xml:space="preserve">Vestavěné reproduktory - typ:  </t>
  </si>
  <si>
    <t>stereo</t>
  </si>
  <si>
    <t xml:space="preserve">Vestavěný mikrofon:  </t>
  </si>
  <si>
    <t xml:space="preserve">Vestavěný mikrofon - typ:  </t>
  </si>
  <si>
    <t>Mono nebo stereo</t>
  </si>
  <si>
    <t>Kamera</t>
  </si>
  <si>
    <t xml:space="preserve">Webkamera přední:  </t>
  </si>
  <si>
    <t xml:space="preserve">Rozlišení přední kamery (Mpx):  </t>
  </si>
  <si>
    <t>min 0,9</t>
  </si>
  <si>
    <t>Komunikace</t>
  </si>
  <si>
    <t xml:space="preserve">LAN:  </t>
  </si>
  <si>
    <t xml:space="preserve">LAN, specifikace:  </t>
  </si>
  <si>
    <t>Gigabit</t>
  </si>
  <si>
    <t xml:space="preserve">Wi-Fi:  </t>
  </si>
  <si>
    <t xml:space="preserve">Bluetooth:  </t>
  </si>
  <si>
    <t xml:space="preserve">Bluetooth, specifikace:  </t>
  </si>
  <si>
    <t>min 5.I</t>
  </si>
  <si>
    <t>Ovládání</t>
  </si>
  <si>
    <t xml:space="preserve">Klávesnice:  </t>
  </si>
  <si>
    <t xml:space="preserve">Numerická klávesnice:  </t>
  </si>
  <si>
    <t xml:space="preserve">Podsvícení klávesnice:  </t>
  </si>
  <si>
    <t xml:space="preserve">Touchpad:  </t>
  </si>
  <si>
    <t xml:space="preserve">Multitouch touchpad:  </t>
  </si>
  <si>
    <t xml:space="preserve">Dotykový displej:  </t>
  </si>
  <si>
    <t>Není podmínkou</t>
  </si>
  <si>
    <t>Vstupy a výstupy</t>
  </si>
  <si>
    <t xml:space="preserve">HDMI (počet):  </t>
  </si>
  <si>
    <t xml:space="preserve">USB 2.0 (počet):  </t>
  </si>
  <si>
    <t xml:space="preserve">USB 3.0 (počet):  </t>
  </si>
  <si>
    <t>Notebook
Vídeňská (15x)</t>
  </si>
  <si>
    <t>max.</t>
  </si>
  <si>
    <t>Notebook
ZŠ Hustopeče (9x)</t>
  </si>
  <si>
    <t>FullHD 1920x1080
antireflexní</t>
  </si>
  <si>
    <t>Podpora HT</t>
  </si>
  <si>
    <t>podle mě to tam být nemůže</t>
  </si>
  <si>
    <t>512 GB</t>
  </si>
  <si>
    <t>(802.11.ac)</t>
  </si>
  <si>
    <t xml:space="preserve"> - BlueTooth </t>
  </si>
  <si>
    <t>min. V 4</t>
  </si>
  <si>
    <t xml:space="preserve"> - integrovaná čtečka čipových karet</t>
  </si>
  <si>
    <t>grafický výstup</t>
  </si>
  <si>
    <t>VGA, HDMI</t>
  </si>
  <si>
    <t>Příloha č. 3 Výzvy – Technická specifikace předmětu plnění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</si>
  <si>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</si>
  <si>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</si>
  <si>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Počítače</t>
  </si>
  <si>
    <t>Monitory</t>
  </si>
  <si>
    <t>maximálně Mini tower</t>
  </si>
  <si>
    <t>od 5000 - do 6 000 bodů</t>
  </si>
  <si>
    <t>4 GB DDR 4</t>
  </si>
  <si>
    <t>120 GB</t>
  </si>
  <si>
    <t>Rozhraní PC - minimální počty všech typů</t>
  </si>
  <si>
    <t>min. 1xVGA; min. 1x HDMI</t>
  </si>
  <si>
    <t>CZ-US</t>
  </si>
  <si>
    <t>drátová / USB</t>
  </si>
  <si>
    <t>optická</t>
  </si>
  <si>
    <t>CZ lokalizace; 64-bitová verze; Windows 10 Home</t>
  </si>
  <si>
    <t>240 GB</t>
  </si>
  <si>
    <t>All in One</t>
  </si>
  <si>
    <t>80 Plus Bronze, síťový vypínač podmínkou,  ochrany OPP, OVP, UVP, OCP, OTP, SCP</t>
  </si>
  <si>
    <t xml:space="preserve">8 GB DDR4 </t>
  </si>
  <si>
    <t xml:space="preserve"> - Životnost min.</t>
  </si>
  <si>
    <t xml:space="preserve">HDMI </t>
  </si>
  <si>
    <t xml:space="preserve">ANO </t>
  </si>
  <si>
    <t>OEM licence pro Windows 10 Pro x64 CZ</t>
  </si>
  <si>
    <t>Display - velikost</t>
  </si>
  <si>
    <t>min. 23"</t>
  </si>
  <si>
    <t>dotykový</t>
  </si>
  <si>
    <t>Vizualizér</t>
  </si>
  <si>
    <t>Nativní rozlišení min.</t>
  </si>
  <si>
    <t>Full HD-1920 x 1080 bodů</t>
  </si>
  <si>
    <t>Frekvence snímků</t>
  </si>
  <si>
    <t>min.30 snímků/sekundu</t>
  </si>
  <si>
    <t xml:space="preserve">zoom digitalní </t>
  </si>
  <si>
    <t>optický zoom</t>
  </si>
  <si>
    <t>mikrofon</t>
  </si>
  <si>
    <t>vestavěný</t>
  </si>
  <si>
    <t>konektivita</t>
  </si>
  <si>
    <t xml:space="preserve">vstup i výstup-HDMI, VGA </t>
  </si>
  <si>
    <t xml:space="preserve">Paměť </t>
  </si>
  <si>
    <t>vnitřní , podpora USB disků</t>
  </si>
  <si>
    <t>Tablety</t>
  </si>
  <si>
    <t>Velikost operační paměti min.</t>
  </si>
  <si>
    <t>Paměť min. velikost</t>
  </si>
  <si>
    <t>128 GB</t>
  </si>
  <si>
    <t>Grafické vstupy min.</t>
  </si>
  <si>
    <t>lesklý</t>
  </si>
  <si>
    <t>Wi-fi</t>
  </si>
  <si>
    <t>BlueTooth</t>
  </si>
  <si>
    <t>Slot na pamětovou kartu</t>
  </si>
  <si>
    <t>SIM</t>
  </si>
  <si>
    <t>4G/LTE</t>
  </si>
  <si>
    <t>Kapacita baterie min.</t>
  </si>
  <si>
    <t xml:space="preserve">10,2" </t>
  </si>
  <si>
    <t>3 GB</t>
  </si>
  <si>
    <t>2160 × 1620</t>
  </si>
  <si>
    <t>CZ lokalizace; iOS
- musí být kompatibilní se stávajícím operačním systémem a zadavatel umožňuje nabídnutí jiného plně rovnocenného řešení</t>
  </si>
  <si>
    <t>antireflexní s tvrdostí H3, snížení peůhlednosti 25 %</t>
  </si>
  <si>
    <t>16:10</t>
  </si>
  <si>
    <t>Hloubka barev</t>
  </si>
  <si>
    <t>16,7 milionu</t>
  </si>
  <si>
    <t>HDMI 1.4; D-SUB (VGA); DP 1.2; DVI</t>
  </si>
  <si>
    <t>Doba odezvy</t>
  </si>
  <si>
    <t>8 ms (5ms rychle)</t>
  </si>
  <si>
    <t>Jas min.</t>
  </si>
  <si>
    <t>300 cd/m2</t>
  </si>
  <si>
    <t>maximálně SFF</t>
  </si>
  <si>
    <t>9 900 bodů, 3.0GHz</t>
  </si>
  <si>
    <t>8 GB 2666 MHz DDR4</t>
  </si>
  <si>
    <t>1 / SSD M.2 NVMe</t>
  </si>
  <si>
    <t>min. 2x USB 2.0; min. 2x USB 3.0</t>
  </si>
  <si>
    <t xml:space="preserve"> 8 (min. 2x USB 2.0 přední; min. 2x USB 2.0 zadní; min. 2x USB 3.1 Gen 1 přední; min. 2x USB 3.1 Gen1 zadní)</t>
  </si>
  <si>
    <t>1x RJ-45; 1x DP 1.2; 1x HDMI 1.4</t>
  </si>
  <si>
    <t>- Minimální počet jader</t>
  </si>
  <si>
    <t>8 000 bodů</t>
  </si>
  <si>
    <t>16:9 nebo 16:10</t>
  </si>
  <si>
    <t>HDMI; D-SUB (VGA); DVI nebo DP</t>
  </si>
  <si>
    <t>10 000 bodů</t>
  </si>
  <si>
    <t>maximální velikost SFF</t>
  </si>
  <si>
    <t>6 000 bodů</t>
  </si>
  <si>
    <t>21,5" - 22"</t>
  </si>
  <si>
    <t xml:space="preserve">výškově nastavitelný, PIVOT </t>
  </si>
  <si>
    <t>nejsou požadovány</t>
  </si>
  <si>
    <t>Požadovaný paramter</t>
  </si>
  <si>
    <t>Mini tower</t>
  </si>
  <si>
    <t>16 GB DDR 4</t>
  </si>
  <si>
    <t>1 / SSD (M.2)</t>
  </si>
  <si>
    <t>Win 10 Pro, CZ lokalizace; 64-bitová verze; pro firemní použití; plně kompatibilní se             stávajícím SW jednotlivých zadavatelů, tj. s MS a dalším SW na platformě  Windows; rozšířená podpora min. do r. 2026</t>
  </si>
  <si>
    <t>CZ lokalizace; 64-bitová verze; pro firemní použití; plně kompatibilní se stávajícím SW jednotlivých zadavatelů, tj. s MS Windows a dalším SW na platformě Windows; rozšířená podpora min. do r. 2026</t>
  </si>
  <si>
    <t>drátová / USB s dobře čitelnou signalizací NumLock, CpasLock a ScrollLock</t>
  </si>
  <si>
    <r>
      <t xml:space="preserve">min. 1xVGA; min. 1x HDMI
</t>
    </r>
    <r>
      <rPr>
        <sz val="10"/>
        <color rgb="FFFF0000"/>
        <rFont val="Calibri"/>
        <family val="2"/>
      </rPr>
      <t xml:space="preserve">(Celkem bude dodáno 26 ks PC, přičemž 1 ks PC bude mít min. 1x VGA a </t>
    </r>
    <r>
      <rPr>
        <b/>
        <sz val="10"/>
        <color rgb="FFFF0000"/>
        <rFont val="Calibri"/>
        <family val="2"/>
      </rPr>
      <t>2x HDMI</t>
    </r>
    <r>
      <rPr>
        <sz val="10"/>
        <color rgb="FFFF0000"/>
        <rFont val="Calibri"/>
        <family val="2"/>
      </rPr>
      <t>)</t>
    </r>
  </si>
  <si>
    <t>480 GB (SSD)</t>
  </si>
  <si>
    <t>min. 1xDVI-D + redukce na VGA; min 1xHDMI; min 1xDisplayPort</t>
  </si>
  <si>
    <t>min. 2x USB 2.0; min. 2x USB 3.1</t>
  </si>
  <si>
    <t>dedikovaná
minimální výkon podle Passmark - G3D Mark 3000 bodů
Paměť RAM (min. velikost) 4 GB</t>
  </si>
  <si>
    <t>D-SUB (VGA) a HDMI;
DVI nebo DP</t>
  </si>
  <si>
    <t>min. 8x</t>
  </si>
  <si>
    <t>ANO, min. 12x</t>
  </si>
  <si>
    <t>Formát A3: 297 × 420 mm</t>
  </si>
  <si>
    <t>snímací plocha min.</t>
  </si>
  <si>
    <t>Monitor typ II</t>
  </si>
  <si>
    <t>Monitor typ I</t>
  </si>
  <si>
    <t>Monitor - typ III</t>
  </si>
  <si>
    <t>Tablet - typ I</t>
  </si>
  <si>
    <t>Stolní počítač - All in One</t>
  </si>
  <si>
    <t>Stolní počítač typ I</t>
  </si>
  <si>
    <t>Stolní počítač - typ II</t>
  </si>
  <si>
    <t>Stolní počítač - typ III</t>
  </si>
  <si>
    <t>Stolní počítač - typ V</t>
  </si>
  <si>
    <t>Stolní počítač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</si>
</sst>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9"/>
      <color theme="1"/>
      <name val="Calibri"/>
      <family val="2"/>
      <scheme val="minor"/>
    </font>
    <font>
      <b/>
      <sz val="11"/>
      <name val="Segoe U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3" fontId="2" fillId="4" borderId="8" xfId="20" applyNumberFormat="1" applyFont="1" applyFill="1" applyBorder="1" applyAlignment="1">
      <alignment horizontal="center"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3" fillId="2" borderId="13" xfId="0" applyFont="1" applyFill="1" applyBorder="1" applyAlignment="1">
      <alignment horizontal="left" vertical="center" wrapText="1"/>
    </xf>
    <xf numFmtId="0" fontId="4" fillId="0" borderId="3" xfId="21" applyFont="1" applyBorder="1" applyAlignment="1">
      <alignment vertical="center" wrapText="1"/>
      <protection/>
    </xf>
    <xf numFmtId="0" fontId="5" fillId="0" borderId="14" xfId="20" applyFont="1" applyBorder="1" applyAlignment="1">
      <alignment vertical="center" wrapText="1"/>
      <protection/>
    </xf>
    <xf numFmtId="0" fontId="4" fillId="0" borderId="15" xfId="20" applyFont="1" applyBorder="1" applyAlignment="1">
      <alignment vertical="center" wrapText="1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49" fontId="5" fillId="0" borderId="7" xfId="20" applyNumberFormat="1" applyFont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4" borderId="10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Border="1" applyAlignment="1">
      <alignment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2" fillId="0" borderId="7" xfId="20" applyFont="1" applyBorder="1" applyAlignment="1">
      <alignment horizontal="center" vertical="center"/>
      <protection/>
    </xf>
    <xf numFmtId="0" fontId="2" fillId="4" borderId="8" xfId="20" applyFont="1" applyFill="1" applyBorder="1">
      <alignment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2" xfId="20" applyNumberFormat="1" applyFont="1" applyFill="1" applyBorder="1" applyAlignment="1">
      <alignment vertical="center" wrapText="1"/>
      <protection/>
    </xf>
    <xf numFmtId="49" fontId="6" fillId="0" borderId="3" xfId="20" applyNumberFormat="1" applyFont="1" applyBorder="1" applyAlignment="1">
      <alignment vertical="center" wrapText="1"/>
      <protection/>
    </xf>
    <xf numFmtId="49" fontId="10" fillId="3" borderId="3" xfId="20" applyNumberFormat="1" applyFont="1" applyFill="1" applyBorder="1" applyAlignment="1">
      <alignment vertical="center" wrapText="1"/>
      <protection/>
    </xf>
    <xf numFmtId="49" fontId="4" fillId="3" borderId="3" xfId="20" applyNumberFormat="1" applyFont="1" applyFill="1" applyBorder="1" applyAlignment="1">
      <alignment vertical="center" wrapText="1"/>
      <protection/>
    </xf>
    <xf numFmtId="49" fontId="4" fillId="0" borderId="3" xfId="20" applyNumberFormat="1" applyFont="1" applyBorder="1" applyAlignment="1">
      <alignment vertical="center" wrapText="1"/>
      <protection/>
    </xf>
    <xf numFmtId="49" fontId="4" fillId="0" borderId="4" xfId="20" applyNumberFormat="1" applyFont="1" applyBorder="1" applyAlignment="1">
      <alignment vertical="center" wrapText="1"/>
      <protection/>
    </xf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3" xfId="20" applyFont="1" applyFill="1" applyBorder="1" applyAlignment="1">
      <alignment horizontal="left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0" fontId="4" fillId="0" borderId="18" xfId="20" applyFont="1" applyBorder="1" applyAlignment="1">
      <alignment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13" fillId="0" borderId="19" xfId="22" applyFont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0" fontId="15" fillId="0" borderId="0" xfId="0" applyFont="1"/>
    <xf numFmtId="0" fontId="5" fillId="0" borderId="14" xfId="20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3" fillId="0" borderId="20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vertical="center" wrapText="1"/>
      <protection/>
    </xf>
    <xf numFmtId="0" fontId="3" fillId="0" borderId="21" xfId="20" applyFont="1" applyFill="1" applyBorder="1" applyAlignment="1">
      <alignment vertical="center" wrapText="1"/>
      <protection/>
    </xf>
    <xf numFmtId="0" fontId="3" fillId="6" borderId="22" xfId="20" applyFont="1" applyFill="1" applyBorder="1" applyAlignment="1">
      <alignment vertical="center" wrapText="1"/>
      <protection/>
    </xf>
    <xf numFmtId="0" fontId="2" fillId="7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4" borderId="14" xfId="20" applyFont="1" applyFill="1" applyBorder="1" applyAlignment="1">
      <alignment horizontal="center" vertical="center" wrapText="1"/>
      <protection/>
    </xf>
    <xf numFmtId="0" fontId="5" fillId="0" borderId="23" xfId="20" applyFont="1" applyBorder="1" applyAlignment="1">
      <alignment horizontal="center" vertical="center" wrapText="1"/>
      <protection/>
    </xf>
    <xf numFmtId="0" fontId="4" fillId="3" borderId="14" xfId="20" applyFont="1" applyFill="1" applyBorder="1" applyAlignment="1">
      <alignment vertical="center" wrapText="1"/>
      <protection/>
    </xf>
    <xf numFmtId="0" fontId="3" fillId="2" borderId="24" xfId="0" applyFont="1" applyFill="1" applyBorder="1" applyAlignment="1">
      <alignment horizontal="left" vertical="center" wrapText="1"/>
    </xf>
    <xf numFmtId="0" fontId="3" fillId="3" borderId="25" xfId="20" applyFont="1" applyFill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5" fillId="0" borderId="14" xfId="20" applyFont="1" applyBorder="1" applyAlignment="1">
      <alignment horizontal="left" vertical="center" wrapText="1"/>
      <protection/>
    </xf>
    <xf numFmtId="0" fontId="5" fillId="5" borderId="14" xfId="20" applyFont="1" applyFill="1" applyBorder="1" applyAlignment="1">
      <alignment horizontal="left" vertical="center" wrapText="1"/>
      <protection/>
    </xf>
    <xf numFmtId="49" fontId="5" fillId="0" borderId="14" xfId="20" applyNumberFormat="1" applyFont="1" applyBorder="1" applyAlignment="1">
      <alignment vertical="center" wrapText="1"/>
      <protection/>
    </xf>
    <xf numFmtId="0" fontId="4" fillId="0" borderId="14" xfId="20" applyFont="1" applyBorder="1" applyAlignment="1">
      <alignment vertical="center" wrapText="1"/>
      <protection/>
    </xf>
    <xf numFmtId="0" fontId="4" fillId="0" borderId="26" xfId="20" applyFont="1" applyBorder="1" applyAlignment="1">
      <alignment vertical="center" wrapText="1"/>
      <protection/>
    </xf>
    <xf numFmtId="0" fontId="15" fillId="8" borderId="27" xfId="0" applyFont="1" applyFill="1" applyBorder="1" applyAlignment="1">
      <alignment vertical="center" wrapText="1"/>
    </xf>
    <xf numFmtId="0" fontId="15" fillId="8" borderId="22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20" fontId="15" fillId="0" borderId="22" xfId="0" applyNumberFormat="1" applyFont="1" applyFill="1" applyBorder="1" applyAlignment="1">
      <alignment vertical="center" wrapText="1"/>
    </xf>
    <xf numFmtId="0" fontId="15" fillId="8" borderId="13" xfId="0" applyFont="1" applyFill="1" applyBorder="1" applyAlignment="1">
      <alignment vertical="center" wrapText="1"/>
    </xf>
    <xf numFmtId="0" fontId="15" fillId="8" borderId="2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10" fillId="0" borderId="7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vertical="center" wrapText="1"/>
      <protection/>
    </xf>
    <xf numFmtId="0" fontId="2" fillId="4" borderId="12" xfId="20" applyFont="1" applyFill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3" borderId="2" xfId="20" applyFont="1" applyFill="1" applyBorder="1" applyAlignment="1">
      <alignment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3" fillId="2" borderId="13" xfId="0" applyFont="1" applyFill="1" applyBorder="1" applyAlignment="1">
      <alignment horizontal="left" vertical="center" wrapText="1"/>
    </xf>
    <xf numFmtId="0" fontId="5" fillId="4" borderId="15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horizontal="center" vertical="center" wrapText="1"/>
      <protection/>
    </xf>
    <xf numFmtId="0" fontId="6" fillId="4" borderId="15" xfId="20" applyFont="1" applyFill="1" applyBorder="1" applyAlignment="1">
      <alignment horizontal="center" vertical="center" wrapText="1"/>
      <protection/>
    </xf>
    <xf numFmtId="0" fontId="5" fillId="4" borderId="29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0" fontId="0" fillId="0" borderId="0" xfId="0"/>
    <xf numFmtId="0" fontId="4" fillId="3" borderId="3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4" fillId="4" borderId="15" xfId="20" applyFont="1" applyFill="1" applyBorder="1" applyAlignment="1">
      <alignment horizontal="center" vertical="center" wrapText="1"/>
      <protection/>
    </xf>
    <xf numFmtId="0" fontId="4" fillId="3" borderId="15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11" fillId="3" borderId="7" xfId="20" applyFont="1" applyFill="1" applyBorder="1" applyAlignment="1">
      <alignment horizontal="center" wrapText="1"/>
      <protection/>
    </xf>
    <xf numFmtId="0" fontId="11" fillId="3" borderId="8" xfId="20" applyFont="1" applyFill="1" applyBorder="1" applyAlignment="1">
      <alignment horizont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10" fillId="3" borderId="7" xfId="20" applyFont="1" applyFill="1" applyBorder="1" applyAlignment="1">
      <alignment horizontal="center"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3" fillId="2" borderId="30" xfId="20" applyFont="1" applyFill="1" applyBorder="1" applyAlignment="1">
      <alignment horizontal="center" vertical="center" wrapText="1"/>
      <protection/>
    </xf>
    <xf numFmtId="0" fontId="11" fillId="3" borderId="15" xfId="20" applyFont="1" applyFill="1" applyBorder="1" applyAlignment="1">
      <alignment horizontal="center" wrapText="1"/>
      <protection/>
    </xf>
    <xf numFmtId="0" fontId="10" fillId="3" borderId="15" xfId="20" applyFont="1" applyFill="1" applyBorder="1" applyAlignment="1">
      <alignment horizontal="center" vertical="center" wrapText="1"/>
      <protection/>
    </xf>
    <xf numFmtId="164" fontId="5" fillId="4" borderId="15" xfId="20" applyNumberFormat="1" applyFont="1" applyFill="1" applyBorder="1" applyAlignment="1">
      <alignment horizontal="center" vertical="center" wrapText="1"/>
      <protection/>
    </xf>
    <xf numFmtId="164" fontId="2" fillId="0" borderId="7" xfId="20" applyNumberFormat="1" applyFont="1" applyBorder="1" applyAlignment="1">
      <alignment horizontal="center" vertical="center" wrapText="1"/>
      <protection/>
    </xf>
    <xf numFmtId="164" fontId="2" fillId="4" borderId="15" xfId="20" applyNumberFormat="1" applyFont="1" applyFill="1" applyBorder="1" applyAlignment="1">
      <alignment horizontal="center" vertical="center" wrapText="1"/>
      <protection/>
    </xf>
    <xf numFmtId="164" fontId="2" fillId="0" borderId="7" xfId="0" applyNumberFormat="1" applyFont="1" applyBorder="1" applyAlignment="1">
      <alignment horizontal="center"/>
    </xf>
    <xf numFmtId="0" fontId="21" fillId="0" borderId="7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wrapText="1"/>
      <protection/>
    </xf>
    <xf numFmtId="0" fontId="22" fillId="3" borderId="7" xfId="20" applyFont="1" applyFill="1" applyBorder="1" applyAlignment="1">
      <alignment vertical="center" wrapText="1"/>
      <protection/>
    </xf>
    <xf numFmtId="0" fontId="23" fillId="0" borderId="7" xfId="20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wrapText="1"/>
      <protection/>
    </xf>
    <xf numFmtId="0" fontId="5" fillId="0" borderId="31" xfId="20" applyFont="1" applyFill="1" applyBorder="1" applyAlignment="1">
      <alignment horizontal="center" vertical="center" wrapText="1"/>
      <protection/>
    </xf>
    <xf numFmtId="0" fontId="2" fillId="0" borderId="32" xfId="20" applyFont="1" applyBorder="1" applyAlignment="1">
      <alignment horizontal="center" vertical="center" wrapText="1"/>
      <protection/>
    </xf>
    <xf numFmtId="0" fontId="21" fillId="4" borderId="15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wrapText="1"/>
      <protection/>
    </xf>
    <xf numFmtId="0" fontId="22" fillId="4" borderId="15" xfId="20" applyFont="1" applyFill="1" applyBorder="1" applyAlignment="1">
      <alignment vertical="center" wrapText="1"/>
      <protection/>
    </xf>
    <xf numFmtId="0" fontId="22" fillId="3" borderId="15" xfId="20" applyFont="1" applyFill="1" applyBorder="1" applyAlignment="1">
      <alignment vertical="center" wrapText="1"/>
      <protection/>
    </xf>
    <xf numFmtId="0" fontId="23" fillId="4" borderId="15" xfId="20" applyFont="1" applyFill="1" applyBorder="1" applyAlignment="1">
      <alignment horizontal="center" vertical="center" wrapText="1"/>
      <protection/>
    </xf>
    <xf numFmtId="0" fontId="21" fillId="4" borderId="29" xfId="20" applyFont="1" applyFill="1" applyBorder="1" applyAlignment="1">
      <alignment horizontal="center" vertical="center" wrapText="1"/>
      <protection/>
    </xf>
    <xf numFmtId="0" fontId="19" fillId="3" borderId="5" xfId="20" applyFont="1" applyFill="1" applyBorder="1" applyAlignment="1">
      <alignment horizontal="center" vertical="center" wrapText="1"/>
      <protection/>
    </xf>
    <xf numFmtId="0" fontId="19" fillId="2" borderId="6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wrapText="1"/>
      <protection/>
    </xf>
    <xf numFmtId="0" fontId="2" fillId="3" borderId="8" xfId="20" applyFont="1" applyFill="1" applyBorder="1" applyAlignment="1">
      <alignment wrapText="1"/>
      <protection/>
    </xf>
    <xf numFmtId="0" fontId="21" fillId="4" borderId="8" xfId="20" applyFont="1" applyFill="1" applyBorder="1" applyAlignment="1">
      <alignment horizontal="center" vertical="center" wrapText="1"/>
      <protection/>
    </xf>
    <xf numFmtId="0" fontId="22" fillId="3" borderId="8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vertical="center" wrapText="1"/>
      <protection/>
    </xf>
    <xf numFmtId="0" fontId="23" fillId="4" borderId="8" xfId="20" applyFont="1" applyFill="1" applyBorder="1" applyAlignment="1">
      <alignment horizontal="center" vertical="center" wrapText="1"/>
      <protection/>
    </xf>
    <xf numFmtId="0" fontId="3" fillId="3" borderId="33" xfId="20" applyFont="1" applyFill="1" applyBorder="1" applyAlignment="1">
      <alignment horizontal="center" vertical="center" wrapText="1"/>
      <protection/>
    </xf>
    <xf numFmtId="0" fontId="2" fillId="0" borderId="23" xfId="20" applyFont="1" applyBorder="1" applyAlignment="1">
      <alignment wrapText="1"/>
      <protection/>
    </xf>
    <xf numFmtId="0" fontId="2" fillId="4" borderId="8" xfId="20" applyFont="1" applyFill="1" applyBorder="1" applyAlignment="1">
      <alignment wrapText="1"/>
      <protection/>
    </xf>
    <xf numFmtId="0" fontId="4" fillId="3" borderId="23" xfId="20" applyFont="1" applyFill="1" applyBorder="1" applyAlignment="1">
      <alignment vertical="center" wrapText="1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9" fillId="0" borderId="34" xfId="20" applyFont="1" applyBorder="1" applyAlignment="1">
      <alignment horizontal="center" vertical="center" wrapText="1"/>
      <protection/>
    </xf>
    <xf numFmtId="0" fontId="9" fillId="4" borderId="10" xfId="20" applyFont="1" applyFill="1" applyBorder="1" applyAlignment="1">
      <alignment horizontal="center" vertical="center" wrapText="1"/>
      <protection/>
    </xf>
    <xf numFmtId="164" fontId="5" fillId="0" borderId="34" xfId="20" applyNumberFormat="1" applyFont="1" applyBorder="1" applyAlignment="1">
      <alignment horizontal="center" vertical="center" wrapText="1"/>
      <protection/>
    </xf>
    <xf numFmtId="0" fontId="5" fillId="0" borderId="35" xfId="20" applyFont="1" applyBorder="1" applyAlignment="1">
      <alignment horizontal="center" vertical="center" wrapText="1"/>
      <protection/>
    </xf>
    <xf numFmtId="164" fontId="6" fillId="0" borderId="9" xfId="3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6" borderId="1" xfId="20" applyFont="1" applyFill="1" applyBorder="1" applyAlignment="1">
      <alignment horizontal="center" vertical="center" wrapText="1"/>
      <protection/>
    </xf>
    <xf numFmtId="0" fontId="8" fillId="6" borderId="24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4" borderId="24" xfId="20" applyFont="1" applyFill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3" fillId="6" borderId="36" xfId="20" applyFont="1" applyFill="1" applyBorder="1" applyAlignment="1">
      <alignment horizontal="center"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3" fillId="4" borderId="37" xfId="20" applyFont="1" applyFill="1" applyBorder="1" applyAlignment="1">
      <alignment horizontal="center" vertical="center" wrapText="1"/>
      <protection/>
    </xf>
    <xf numFmtId="0" fontId="3" fillId="4" borderId="38" xfId="20" applyFont="1" applyFill="1" applyBorder="1" applyAlignment="1">
      <alignment horizontal="center" vertical="center" wrapText="1"/>
      <protection/>
    </xf>
    <xf numFmtId="0" fontId="19" fillId="6" borderId="39" xfId="20" applyFont="1" applyFill="1" applyBorder="1" applyAlignment="1">
      <alignment horizontal="center" vertical="center" wrapText="1"/>
      <protection/>
    </xf>
    <xf numFmtId="0" fontId="3" fillId="4" borderId="40" xfId="20" applyFont="1" applyFill="1" applyBorder="1" applyAlignment="1">
      <alignment horizontal="center" vertical="center" wrapText="1"/>
      <protection/>
    </xf>
    <xf numFmtId="0" fontId="3" fillId="4" borderId="41" xfId="20" applyFont="1" applyFill="1" applyBorder="1" applyAlignment="1">
      <alignment horizontal="center" vertical="center" wrapText="1"/>
      <protection/>
    </xf>
    <xf numFmtId="0" fontId="3" fillId="6" borderId="42" xfId="20" applyFont="1" applyFill="1" applyBorder="1" applyAlignment="1">
      <alignment horizontal="center" vertical="center" wrapText="1"/>
      <protection/>
    </xf>
    <xf numFmtId="0" fontId="3" fillId="6" borderId="41" xfId="20" applyFont="1" applyFill="1" applyBorder="1" applyAlignment="1">
      <alignment horizontal="center" vertical="center" wrapText="1"/>
      <protection/>
    </xf>
    <xf numFmtId="0" fontId="3" fillId="4" borderId="42" xfId="20" applyFont="1" applyFill="1" applyBorder="1" applyAlignment="1">
      <alignment horizontal="center" vertical="center" wrapText="1"/>
      <protection/>
    </xf>
    <xf numFmtId="0" fontId="3" fillId="4" borderId="20" xfId="20" applyFont="1" applyFill="1" applyBorder="1" applyAlignment="1">
      <alignment horizontal="center" vertical="center" wrapText="1"/>
      <protection/>
    </xf>
    <xf numFmtId="0" fontId="16" fillId="0" borderId="0" xfId="35" applyFont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18" fillId="0" borderId="0" xfId="34" applyFont="1" applyAlignment="1">
      <alignment horizontal="center"/>
      <protection/>
    </xf>
    <xf numFmtId="0" fontId="20" fillId="0" borderId="0" xfId="34" applyFont="1" applyAlignment="1">
      <alignment horizontal="center" vertical="center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4" xfId="20" applyFont="1" applyFill="1" applyBorder="1" applyAlignment="1">
      <alignment horizontal="center" vertical="center" wrapText="1"/>
      <protection/>
    </xf>
    <xf numFmtId="0" fontId="18" fillId="0" borderId="0" xfId="20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8" fillId="6" borderId="42" xfId="20" applyFont="1" applyFill="1" applyBorder="1" applyAlignment="1">
      <alignment horizontal="center" vertical="center" wrapText="1"/>
      <protection/>
    </xf>
    <xf numFmtId="0" fontId="8" fillId="6" borderId="20" xfId="20" applyFont="1" applyFill="1" applyBorder="1" applyAlignment="1">
      <alignment horizontal="center" vertical="center" wrapText="1"/>
      <protection/>
    </xf>
    <xf numFmtId="49" fontId="5" fillId="0" borderId="7" xfId="20" applyNumberFormat="1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164" fontId="5" fillId="0" borderId="9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TableStyleLight1" xfId="22"/>
    <cellStyle name="normální 13" xfId="23"/>
    <cellStyle name="normální 13 2 2 2" xfId="24"/>
    <cellStyle name="normální 15" xfId="25"/>
    <cellStyle name="normální 11" xfId="26"/>
    <cellStyle name="normální 25" xfId="27"/>
    <cellStyle name="normální 13 2 2 2 2 2" xfId="28"/>
    <cellStyle name="normální 28" xfId="29"/>
    <cellStyle name="normální 20" xfId="30"/>
    <cellStyle name="normální 14" xfId="31"/>
    <cellStyle name="normální 13 2" xfId="32"/>
    <cellStyle name="normální 13 2 2" xfId="33"/>
    <cellStyle name="Normální 2 2" xfId="34"/>
    <cellStyle name="normální 30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32.7109375" style="0" customWidth="1"/>
    <col min="2" max="3" width="26.7109375" style="165" customWidth="1"/>
    <col min="4" max="5" width="26.7109375" style="0" customWidth="1"/>
    <col min="6" max="7" width="26.7109375" style="63" customWidth="1"/>
    <col min="8" max="11" width="26.7109375" style="154" customWidth="1"/>
    <col min="12" max="13" width="26.7109375" style="0" customWidth="1"/>
  </cols>
  <sheetData>
    <row r="1" spans="1:13" s="62" customFormat="1" ht="16.5">
      <c r="A1" s="225" t="s">
        <v>235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62" customFormat="1" ht="16.5">
      <c r="A2" s="225" t="s">
        <v>238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2:11" s="62" customFormat="1" ht="15.75" thickBot="1">
      <c r="B3" s="165"/>
      <c r="C3" s="165"/>
      <c r="F3" s="63"/>
      <c r="G3" s="63"/>
      <c r="J3" s="154"/>
      <c r="K3" s="154"/>
    </row>
    <row r="4" spans="1:13" ht="29.25" customHeight="1" thickBot="1">
      <c r="A4" s="2"/>
      <c r="B4" s="226" t="s">
        <v>337</v>
      </c>
      <c r="C4" s="227"/>
      <c r="D4" s="226" t="s">
        <v>338</v>
      </c>
      <c r="E4" s="227"/>
      <c r="F4" s="238" t="s">
        <v>339</v>
      </c>
      <c r="G4" s="239"/>
      <c r="H4" s="238" t="s">
        <v>340</v>
      </c>
      <c r="I4" s="239"/>
      <c r="J4" s="235" t="s">
        <v>342</v>
      </c>
      <c r="K4" s="235"/>
      <c r="L4" s="231" t="s">
        <v>341</v>
      </c>
      <c r="M4" s="232"/>
    </row>
    <row r="5" spans="1:13" ht="40.5" customHeight="1" thickBot="1">
      <c r="A5" s="55" t="s">
        <v>0</v>
      </c>
      <c r="B5" s="228" t="s">
        <v>36</v>
      </c>
      <c r="C5" s="229"/>
      <c r="D5" s="240" t="s">
        <v>36</v>
      </c>
      <c r="E5" s="241"/>
      <c r="F5" s="240" t="s">
        <v>36</v>
      </c>
      <c r="G5" s="237"/>
      <c r="H5" s="228" t="s">
        <v>36</v>
      </c>
      <c r="I5" s="234"/>
      <c r="J5" s="236" t="s">
        <v>36</v>
      </c>
      <c r="K5" s="237"/>
      <c r="L5" s="233" t="s">
        <v>36</v>
      </c>
      <c r="M5" s="229"/>
    </row>
    <row r="6" spans="1:13" ht="15">
      <c r="A6" s="56" t="s">
        <v>1</v>
      </c>
      <c r="B6" s="139" t="s">
        <v>37</v>
      </c>
      <c r="C6" s="140" t="s">
        <v>38</v>
      </c>
      <c r="D6" s="139" t="s">
        <v>37</v>
      </c>
      <c r="E6" s="186" t="s">
        <v>38</v>
      </c>
      <c r="F6" s="139" t="s">
        <v>37</v>
      </c>
      <c r="G6" s="186" t="s">
        <v>38</v>
      </c>
      <c r="H6" s="139" t="s">
        <v>37</v>
      </c>
      <c r="I6" s="186" t="s">
        <v>38</v>
      </c>
      <c r="J6" s="206" t="s">
        <v>316</v>
      </c>
      <c r="K6" s="207" t="s">
        <v>38</v>
      </c>
      <c r="L6" s="214" t="s">
        <v>37</v>
      </c>
      <c r="M6" s="140" t="s">
        <v>38</v>
      </c>
    </row>
    <row r="7" spans="1:13" ht="15">
      <c r="A7" s="57" t="s">
        <v>97</v>
      </c>
      <c r="B7" s="132" t="s">
        <v>251</v>
      </c>
      <c r="C7" s="170"/>
      <c r="D7" s="171" t="s">
        <v>299</v>
      </c>
      <c r="E7" s="152"/>
      <c r="F7" s="169" t="s">
        <v>240</v>
      </c>
      <c r="G7" s="150"/>
      <c r="H7" s="193" t="s">
        <v>311</v>
      </c>
      <c r="I7" s="200"/>
      <c r="J7" s="169" t="s">
        <v>317</v>
      </c>
      <c r="K7" s="170"/>
      <c r="L7" s="112" t="s">
        <v>240</v>
      </c>
      <c r="M7" s="170"/>
    </row>
    <row r="8" spans="1:13" ht="56.45" customHeight="1">
      <c r="A8" s="57" t="s">
        <v>98</v>
      </c>
      <c r="B8" s="171" t="s">
        <v>252</v>
      </c>
      <c r="C8" s="170"/>
      <c r="D8" s="171" t="s">
        <v>99</v>
      </c>
      <c r="E8" s="152"/>
      <c r="F8" s="167" t="s">
        <v>42</v>
      </c>
      <c r="G8" s="150"/>
      <c r="H8" s="194"/>
      <c r="I8" s="201"/>
      <c r="J8" s="212"/>
      <c r="K8" s="170"/>
      <c r="L8" s="112"/>
      <c r="M8" s="170"/>
    </row>
    <row r="9" spans="1:13" ht="25.5" customHeight="1">
      <c r="A9" s="58" t="s">
        <v>6</v>
      </c>
      <c r="B9" s="181"/>
      <c r="C9" s="182"/>
      <c r="D9" s="181"/>
      <c r="E9" s="187"/>
      <c r="F9" s="181"/>
      <c r="G9" s="187"/>
      <c r="H9" s="181"/>
      <c r="I9" s="187"/>
      <c r="J9" s="208"/>
      <c r="K9" s="209"/>
      <c r="L9" s="215"/>
      <c r="M9" s="216"/>
    </row>
    <row r="10" spans="1:13" ht="44.25" customHeight="1">
      <c r="A10" s="57" t="s">
        <v>100</v>
      </c>
      <c r="B10" s="171" t="s">
        <v>307</v>
      </c>
      <c r="C10" s="170"/>
      <c r="D10" s="180" t="s">
        <v>300</v>
      </c>
      <c r="E10" s="152"/>
      <c r="F10" s="169" t="s">
        <v>241</v>
      </c>
      <c r="G10" s="150"/>
      <c r="H10" s="193" t="s">
        <v>312</v>
      </c>
      <c r="I10" s="200"/>
      <c r="J10" s="169" t="s">
        <v>310</v>
      </c>
      <c r="K10" s="170"/>
      <c r="L10" s="112" t="s">
        <v>310</v>
      </c>
      <c r="M10" s="170"/>
    </row>
    <row r="11" spans="1:13" ht="23.25" customHeight="1">
      <c r="A11" s="57" t="s">
        <v>306</v>
      </c>
      <c r="B11" s="171">
        <v>6</v>
      </c>
      <c r="C11" s="170"/>
      <c r="D11" s="180">
        <v>6</v>
      </c>
      <c r="E11" s="152"/>
      <c r="F11" s="167" t="s">
        <v>42</v>
      </c>
      <c r="G11" s="150"/>
      <c r="H11" s="193" t="s">
        <v>42</v>
      </c>
      <c r="I11" s="200"/>
      <c r="J11" s="169" t="s">
        <v>42</v>
      </c>
      <c r="K11" s="170"/>
      <c r="L11" s="112" t="s">
        <v>42</v>
      </c>
      <c r="M11" s="170"/>
    </row>
    <row r="12" spans="1:13" ht="39.75" customHeight="1">
      <c r="A12" s="57" t="s">
        <v>101</v>
      </c>
      <c r="B12" s="171" t="s">
        <v>253</v>
      </c>
      <c r="C12" s="170"/>
      <c r="D12" s="171" t="s">
        <v>301</v>
      </c>
      <c r="E12" s="150"/>
      <c r="F12" s="169" t="s">
        <v>242</v>
      </c>
      <c r="G12" s="150"/>
      <c r="H12" s="193" t="s">
        <v>242</v>
      </c>
      <c r="I12" s="202"/>
      <c r="J12" s="169" t="s">
        <v>318</v>
      </c>
      <c r="K12" s="170"/>
      <c r="L12" s="112" t="s">
        <v>318</v>
      </c>
      <c r="M12" s="170"/>
    </row>
    <row r="13" spans="1:13" ht="15">
      <c r="A13" s="59" t="s">
        <v>11</v>
      </c>
      <c r="B13" s="184"/>
      <c r="C13" s="24"/>
      <c r="D13" s="148"/>
      <c r="E13" s="179"/>
      <c r="F13" s="183"/>
      <c r="G13" s="178"/>
      <c r="H13" s="184"/>
      <c r="I13" s="179"/>
      <c r="J13" s="184"/>
      <c r="K13" s="24"/>
      <c r="L13" s="217"/>
      <c r="M13" s="174"/>
    </row>
    <row r="14" spans="1:13" ht="30" customHeight="1">
      <c r="A14" s="47" t="s">
        <v>12</v>
      </c>
      <c r="B14" s="169" t="s">
        <v>82</v>
      </c>
      <c r="C14" s="170"/>
      <c r="D14" s="169" t="s">
        <v>302</v>
      </c>
      <c r="E14" s="150"/>
      <c r="F14" s="169" t="s">
        <v>82</v>
      </c>
      <c r="G14" s="150"/>
      <c r="H14" s="193" t="s">
        <v>82</v>
      </c>
      <c r="I14" s="200"/>
      <c r="J14" s="169" t="s">
        <v>319</v>
      </c>
      <c r="K14" s="170"/>
      <c r="L14" s="112" t="s">
        <v>82</v>
      </c>
      <c r="M14" s="170"/>
    </row>
    <row r="15" spans="1:13" ht="25.5" customHeight="1">
      <c r="A15" s="47" t="s">
        <v>13</v>
      </c>
      <c r="B15" s="169" t="s">
        <v>46</v>
      </c>
      <c r="C15" s="170"/>
      <c r="D15" s="169" t="s">
        <v>124</v>
      </c>
      <c r="E15" s="150"/>
      <c r="F15" s="169" t="s">
        <v>243</v>
      </c>
      <c r="G15" s="150"/>
      <c r="H15" s="193" t="s">
        <v>250</v>
      </c>
      <c r="I15" s="200"/>
      <c r="J15" s="169" t="s">
        <v>46</v>
      </c>
      <c r="K15" s="170"/>
      <c r="L15" s="112" t="s">
        <v>324</v>
      </c>
      <c r="M15" s="170"/>
    </row>
    <row r="16" spans="1:13" s="165" customFormat="1" ht="27" customHeight="1">
      <c r="A16" s="47" t="s">
        <v>254</v>
      </c>
      <c r="B16" s="169" t="s">
        <v>102</v>
      </c>
      <c r="C16" s="172"/>
      <c r="D16" s="169" t="s">
        <v>42</v>
      </c>
      <c r="E16" s="150"/>
      <c r="F16" s="169" t="s">
        <v>42</v>
      </c>
      <c r="G16" s="150"/>
      <c r="H16" s="193" t="s">
        <v>42</v>
      </c>
      <c r="I16" s="200"/>
      <c r="J16" s="169" t="s">
        <v>42</v>
      </c>
      <c r="K16" s="170"/>
      <c r="L16" s="112" t="s">
        <v>42</v>
      </c>
      <c r="M16" s="170"/>
    </row>
    <row r="17" spans="1:13" ht="15">
      <c r="A17" s="59" t="s">
        <v>14</v>
      </c>
      <c r="B17" s="184"/>
      <c r="C17" s="24"/>
      <c r="D17" s="148"/>
      <c r="E17" s="179"/>
      <c r="F17" s="148"/>
      <c r="G17" s="172"/>
      <c r="H17" s="195"/>
      <c r="I17" s="203"/>
      <c r="J17" s="173"/>
      <c r="K17" s="174"/>
      <c r="L17" s="217"/>
      <c r="M17" s="174"/>
    </row>
    <row r="18" spans="1:13" ht="15">
      <c r="A18" s="47" t="s">
        <v>15</v>
      </c>
      <c r="B18" s="169" t="s">
        <v>50</v>
      </c>
      <c r="C18" s="170"/>
      <c r="D18" s="169" t="s">
        <v>50</v>
      </c>
      <c r="E18" s="150"/>
      <c r="F18" s="169" t="s">
        <v>50</v>
      </c>
      <c r="G18" s="150"/>
      <c r="H18" s="193" t="s">
        <v>42</v>
      </c>
      <c r="I18" s="200"/>
      <c r="J18" s="169" t="s">
        <v>42</v>
      </c>
      <c r="K18" s="170"/>
      <c r="L18" s="112" t="s">
        <v>50</v>
      </c>
      <c r="M18" s="170"/>
    </row>
    <row r="19" spans="1:13" ht="15">
      <c r="A19" s="59" t="s">
        <v>16</v>
      </c>
      <c r="B19" s="148"/>
      <c r="C19" s="24"/>
      <c r="D19" s="148"/>
      <c r="E19" s="179"/>
      <c r="F19" s="148"/>
      <c r="G19" s="179"/>
      <c r="H19" s="148"/>
      <c r="I19" s="179"/>
      <c r="J19" s="173"/>
      <c r="K19" s="174"/>
      <c r="L19" s="217"/>
      <c r="M19" s="174"/>
    </row>
    <row r="20" spans="1:13" ht="51.6" customHeight="1">
      <c r="A20" s="47" t="s">
        <v>5</v>
      </c>
      <c r="B20" s="171" t="s">
        <v>47</v>
      </c>
      <c r="C20" s="172"/>
      <c r="D20" s="171" t="s">
        <v>47</v>
      </c>
      <c r="E20" s="150"/>
      <c r="F20" s="171" t="s">
        <v>47</v>
      </c>
      <c r="G20" s="150"/>
      <c r="H20" s="193" t="s">
        <v>48</v>
      </c>
      <c r="I20" s="200"/>
      <c r="J20" s="193" t="s">
        <v>48</v>
      </c>
      <c r="K20" s="210"/>
      <c r="L20" s="112" t="s">
        <v>327</v>
      </c>
      <c r="M20" s="170"/>
    </row>
    <row r="21" spans="1:13" ht="15">
      <c r="A21" s="59" t="s">
        <v>17</v>
      </c>
      <c r="B21" s="184"/>
      <c r="C21" s="24"/>
      <c r="D21" s="184"/>
      <c r="E21" s="188"/>
      <c r="F21" s="148"/>
      <c r="G21" s="179"/>
      <c r="H21" s="195"/>
      <c r="I21" s="203"/>
      <c r="J21" s="195"/>
      <c r="K21" s="211"/>
      <c r="L21" s="217"/>
      <c r="M21" s="174"/>
    </row>
    <row r="22" spans="1:13" ht="15">
      <c r="A22" s="47" t="s">
        <v>5</v>
      </c>
      <c r="B22" s="171" t="s">
        <v>48</v>
      </c>
      <c r="C22" s="170"/>
      <c r="D22" s="171" t="s">
        <v>48</v>
      </c>
      <c r="E22" s="152"/>
      <c r="F22" s="169" t="s">
        <v>48</v>
      </c>
      <c r="G22" s="150"/>
      <c r="H22" s="193" t="s">
        <v>48</v>
      </c>
      <c r="I22" s="200"/>
      <c r="J22" s="193" t="s">
        <v>48</v>
      </c>
      <c r="K22" s="210"/>
      <c r="L22" s="112" t="s">
        <v>48</v>
      </c>
      <c r="M22" s="170"/>
    </row>
    <row r="23" spans="1:13" ht="15">
      <c r="A23" s="59" t="s">
        <v>103</v>
      </c>
      <c r="B23" s="184"/>
      <c r="C23" s="185"/>
      <c r="D23" s="184"/>
      <c r="E23" s="188"/>
      <c r="F23" s="148"/>
      <c r="G23" s="179"/>
      <c r="H23" s="195"/>
      <c r="I23" s="203"/>
      <c r="J23" s="173"/>
      <c r="K23" s="174"/>
      <c r="L23" s="217"/>
      <c r="M23" s="174"/>
    </row>
    <row r="24" spans="1:13" ht="15">
      <c r="A24" s="47" t="s">
        <v>5</v>
      </c>
      <c r="B24" s="171" t="s">
        <v>104</v>
      </c>
      <c r="C24" s="172"/>
      <c r="D24" s="171" t="s">
        <v>104</v>
      </c>
      <c r="E24" s="152"/>
      <c r="F24" s="169" t="s">
        <v>130</v>
      </c>
      <c r="G24" s="150"/>
      <c r="H24" s="193" t="s">
        <v>130</v>
      </c>
      <c r="I24" s="200"/>
      <c r="J24" s="169" t="s">
        <v>130</v>
      </c>
      <c r="K24" s="170"/>
      <c r="L24" s="112" t="s">
        <v>130</v>
      </c>
      <c r="M24" s="170"/>
    </row>
    <row r="25" spans="1:13" ht="15">
      <c r="A25" s="47" t="s">
        <v>20</v>
      </c>
      <c r="B25" s="171" t="s">
        <v>105</v>
      </c>
      <c r="C25" s="172"/>
      <c r="D25" s="169" t="s">
        <v>49</v>
      </c>
      <c r="E25" s="152"/>
      <c r="F25" s="169" t="s">
        <v>49</v>
      </c>
      <c r="G25" s="150"/>
      <c r="H25" s="193" t="s">
        <v>49</v>
      </c>
      <c r="I25" s="200"/>
      <c r="J25" s="169" t="s">
        <v>49</v>
      </c>
      <c r="K25" s="170"/>
      <c r="L25" s="112" t="s">
        <v>49</v>
      </c>
      <c r="M25" s="170"/>
    </row>
    <row r="26" spans="1:13" ht="36" customHeight="1">
      <c r="A26" s="166" t="s">
        <v>244</v>
      </c>
      <c r="B26" s="184"/>
      <c r="C26" s="182"/>
      <c r="D26" s="184"/>
      <c r="E26" s="188"/>
      <c r="F26" s="148"/>
      <c r="G26" s="179"/>
      <c r="H26" s="195"/>
      <c r="I26" s="203"/>
      <c r="J26" s="195"/>
      <c r="K26" s="211"/>
      <c r="L26" s="217"/>
      <c r="M26" s="174"/>
    </row>
    <row r="27" spans="1:13" ht="68.25" customHeight="1">
      <c r="A27" s="47" t="s">
        <v>106</v>
      </c>
      <c r="B27" s="171">
        <v>4</v>
      </c>
      <c r="C27" s="172"/>
      <c r="D27" s="171" t="s">
        <v>304</v>
      </c>
      <c r="E27" s="152"/>
      <c r="F27" s="169" t="s">
        <v>303</v>
      </c>
      <c r="G27" s="150"/>
      <c r="H27" s="169" t="s">
        <v>303</v>
      </c>
      <c r="I27" s="200"/>
      <c r="J27" s="169" t="s">
        <v>303</v>
      </c>
      <c r="K27" s="170"/>
      <c r="L27" s="169" t="s">
        <v>326</v>
      </c>
      <c r="M27" s="170"/>
    </row>
    <row r="28" spans="1:13" ht="51">
      <c r="A28" s="47" t="s">
        <v>107</v>
      </c>
      <c r="B28" s="171" t="s">
        <v>255</v>
      </c>
      <c r="C28" s="172"/>
      <c r="D28" s="171" t="s">
        <v>305</v>
      </c>
      <c r="E28" s="152"/>
      <c r="F28" s="169" t="s">
        <v>245</v>
      </c>
      <c r="G28" s="150"/>
      <c r="H28" s="193" t="s">
        <v>245</v>
      </c>
      <c r="I28" s="200"/>
      <c r="J28" s="169" t="s">
        <v>323</v>
      </c>
      <c r="K28" s="170"/>
      <c r="L28" s="112" t="s">
        <v>325</v>
      </c>
      <c r="M28" s="170"/>
    </row>
    <row r="29" spans="1:13" ht="15">
      <c r="A29" s="47" t="s">
        <v>108</v>
      </c>
      <c r="B29" s="171" t="s">
        <v>256</v>
      </c>
      <c r="C29" s="172"/>
      <c r="D29" s="171" t="s">
        <v>109</v>
      </c>
      <c r="E29" s="152"/>
      <c r="F29" s="169" t="s">
        <v>109</v>
      </c>
      <c r="G29" s="150"/>
      <c r="H29" s="193" t="s">
        <v>109</v>
      </c>
      <c r="I29" s="200"/>
      <c r="J29" s="169" t="s">
        <v>109</v>
      </c>
      <c r="K29" s="170"/>
      <c r="L29" s="112" t="s">
        <v>109</v>
      </c>
      <c r="M29" s="170"/>
    </row>
    <row r="30" spans="1:13" ht="15">
      <c r="A30" s="59" t="s">
        <v>29</v>
      </c>
      <c r="B30" s="184"/>
      <c r="C30" s="182"/>
      <c r="D30" s="184"/>
      <c r="E30" s="188"/>
      <c r="F30" s="148"/>
      <c r="G30" s="179"/>
      <c r="H30" s="195"/>
      <c r="I30" s="203"/>
      <c r="J30" s="173"/>
      <c r="K30" s="174"/>
      <c r="L30" s="217"/>
      <c r="M30" s="174"/>
    </row>
    <row r="31" spans="1:13" ht="15">
      <c r="A31" s="47" t="s">
        <v>110</v>
      </c>
      <c r="B31" s="171" t="s">
        <v>111</v>
      </c>
      <c r="C31" s="172"/>
      <c r="D31" s="171" t="s">
        <v>111</v>
      </c>
      <c r="E31" s="152"/>
      <c r="F31" s="169" t="s">
        <v>246</v>
      </c>
      <c r="G31" s="150"/>
      <c r="H31" s="193" t="s">
        <v>246</v>
      </c>
      <c r="I31" s="200"/>
      <c r="J31" s="169" t="s">
        <v>246</v>
      </c>
      <c r="K31" s="170"/>
      <c r="L31" s="112" t="s">
        <v>246</v>
      </c>
      <c r="M31" s="170"/>
    </row>
    <row r="32" spans="1:13" ht="51">
      <c r="A32" s="47" t="s">
        <v>112</v>
      </c>
      <c r="B32" s="171" t="s">
        <v>113</v>
      </c>
      <c r="C32" s="172"/>
      <c r="D32" s="169" t="s">
        <v>247</v>
      </c>
      <c r="E32" s="152"/>
      <c r="F32" s="169" t="s">
        <v>247</v>
      </c>
      <c r="G32" s="150"/>
      <c r="H32" s="193" t="s">
        <v>247</v>
      </c>
      <c r="I32" s="200"/>
      <c r="J32" s="169" t="s">
        <v>322</v>
      </c>
      <c r="K32" s="170"/>
      <c r="L32" s="112" t="s">
        <v>247</v>
      </c>
      <c r="M32" s="170"/>
    </row>
    <row r="33" spans="1:13" ht="15">
      <c r="A33" s="59" t="s">
        <v>114</v>
      </c>
      <c r="B33" s="148"/>
      <c r="C33" s="185"/>
      <c r="D33" s="148"/>
      <c r="E33" s="179"/>
      <c r="F33" s="148"/>
      <c r="G33" s="179"/>
      <c r="H33" s="195"/>
      <c r="I33" s="203"/>
      <c r="J33" s="173"/>
      <c r="K33" s="174"/>
      <c r="L33" s="217"/>
      <c r="M33" s="174"/>
    </row>
    <row r="34" spans="1:13" ht="15">
      <c r="A34" s="47" t="s">
        <v>112</v>
      </c>
      <c r="B34" s="169" t="s">
        <v>115</v>
      </c>
      <c r="C34" s="172"/>
      <c r="D34" s="169" t="s">
        <v>247</v>
      </c>
      <c r="E34" s="150"/>
      <c r="F34" s="169" t="s">
        <v>247</v>
      </c>
      <c r="G34" s="150"/>
      <c r="H34" s="193" t="s">
        <v>247</v>
      </c>
      <c r="I34" s="200"/>
      <c r="J34" s="169" t="s">
        <v>247</v>
      </c>
      <c r="K34" s="170"/>
      <c r="L34" s="112" t="s">
        <v>247</v>
      </c>
      <c r="M34" s="170"/>
    </row>
    <row r="35" spans="1:13" ht="15">
      <c r="A35" s="47" t="s">
        <v>116</v>
      </c>
      <c r="B35" s="169" t="s">
        <v>117</v>
      </c>
      <c r="C35" s="172"/>
      <c r="D35" s="169" t="s">
        <v>248</v>
      </c>
      <c r="E35" s="150"/>
      <c r="F35" s="169" t="s">
        <v>248</v>
      </c>
      <c r="G35" s="150"/>
      <c r="H35" s="193" t="s">
        <v>248</v>
      </c>
      <c r="I35" s="200"/>
      <c r="J35" s="169" t="s">
        <v>248</v>
      </c>
      <c r="K35" s="170"/>
      <c r="L35" s="112" t="s">
        <v>248</v>
      </c>
      <c r="M35" s="170"/>
    </row>
    <row r="36" spans="1:13" ht="102">
      <c r="A36" s="60" t="s">
        <v>32</v>
      </c>
      <c r="B36" s="169" t="s">
        <v>257</v>
      </c>
      <c r="C36" s="172"/>
      <c r="D36" s="169" t="s">
        <v>118</v>
      </c>
      <c r="E36" s="150"/>
      <c r="F36" s="169" t="s">
        <v>249</v>
      </c>
      <c r="G36" s="150"/>
      <c r="H36" s="196" t="s">
        <v>321</v>
      </c>
      <c r="I36" s="204"/>
      <c r="J36" s="169" t="s">
        <v>320</v>
      </c>
      <c r="K36" s="170"/>
      <c r="L36" s="218" t="s">
        <v>54</v>
      </c>
      <c r="M36" s="91"/>
    </row>
    <row r="37" spans="1:13" ht="63.75">
      <c r="A37" s="60" t="s">
        <v>119</v>
      </c>
      <c r="B37" s="169" t="s">
        <v>120</v>
      </c>
      <c r="C37" s="172"/>
      <c r="D37" s="169" t="s">
        <v>120</v>
      </c>
      <c r="E37" s="150"/>
      <c r="F37" s="167" t="s">
        <v>42</v>
      </c>
      <c r="G37" s="151"/>
      <c r="H37" s="167" t="s">
        <v>42</v>
      </c>
      <c r="I37" s="204"/>
      <c r="J37" s="167" t="s">
        <v>42</v>
      </c>
      <c r="K37" s="213"/>
      <c r="L37" s="219" t="s">
        <v>42</v>
      </c>
      <c r="M37" s="220" t="s">
        <v>138</v>
      </c>
    </row>
    <row r="38" spans="1:13" s="165" customFormat="1" ht="15">
      <c r="A38" s="60" t="s">
        <v>258</v>
      </c>
      <c r="B38" s="169" t="s">
        <v>259</v>
      </c>
      <c r="C38" s="172"/>
      <c r="D38" s="169" t="s">
        <v>42</v>
      </c>
      <c r="E38" s="150"/>
      <c r="F38" s="167" t="s">
        <v>42</v>
      </c>
      <c r="G38" s="151"/>
      <c r="H38" s="167" t="s">
        <v>42</v>
      </c>
      <c r="I38" s="204"/>
      <c r="J38" s="167" t="s">
        <v>42</v>
      </c>
      <c r="K38" s="213"/>
      <c r="L38" s="219" t="s">
        <v>42</v>
      </c>
      <c r="M38" s="220" t="s">
        <v>138</v>
      </c>
    </row>
    <row r="39" spans="1:13" s="165" customFormat="1" ht="15">
      <c r="A39" s="60" t="s">
        <v>2</v>
      </c>
      <c r="B39" s="169" t="s">
        <v>260</v>
      </c>
      <c r="C39" s="170"/>
      <c r="D39" s="169" t="s">
        <v>42</v>
      </c>
      <c r="E39" s="150"/>
      <c r="F39" s="167" t="s">
        <v>42</v>
      </c>
      <c r="G39" s="151"/>
      <c r="H39" s="167" t="s">
        <v>42</v>
      </c>
      <c r="I39" s="204"/>
      <c r="J39" s="167" t="s">
        <v>42</v>
      </c>
      <c r="K39" s="213"/>
      <c r="L39" s="219" t="s">
        <v>42</v>
      </c>
      <c r="M39" s="220" t="s">
        <v>138</v>
      </c>
    </row>
    <row r="40" spans="1:13" ht="15">
      <c r="A40" s="60" t="s">
        <v>33</v>
      </c>
      <c r="B40" s="192">
        <v>23000</v>
      </c>
      <c r="C40" s="94"/>
      <c r="D40" s="93">
        <f>D41*1.21</f>
        <v>15004</v>
      </c>
      <c r="E40" s="189"/>
      <c r="F40" s="190">
        <v>10000</v>
      </c>
      <c r="G40" s="191"/>
      <c r="H40" s="190">
        <f>H41*1.21</f>
        <v>12100</v>
      </c>
      <c r="I40" s="204"/>
      <c r="J40" s="190">
        <f>J41*1.21</f>
        <v>15730</v>
      </c>
      <c r="K40" s="213"/>
      <c r="L40" s="221">
        <v>19000</v>
      </c>
      <c r="M40" s="146"/>
    </row>
    <row r="41" spans="1:13" ht="15">
      <c r="A41" s="60" t="s">
        <v>34</v>
      </c>
      <c r="B41" s="192">
        <f>B40/1.21</f>
        <v>19008.26446280992</v>
      </c>
      <c r="C41" s="94"/>
      <c r="D41" s="93">
        <v>12400</v>
      </c>
      <c r="E41" s="189"/>
      <c r="F41" s="190">
        <f>F40/1.21</f>
        <v>8264.462809917355</v>
      </c>
      <c r="G41" s="191"/>
      <c r="H41" s="190">
        <v>10000</v>
      </c>
      <c r="I41" s="204"/>
      <c r="J41" s="190">
        <v>13000</v>
      </c>
      <c r="K41" s="213"/>
      <c r="L41" s="221">
        <f aca="true" t="shared" si="0" ref="L41">ROUND(L40/1.21,0)</f>
        <v>15702</v>
      </c>
      <c r="M41" s="146"/>
    </row>
    <row r="42" spans="1:13" ht="15.75" thickBot="1">
      <c r="A42" s="61" t="s">
        <v>35</v>
      </c>
      <c r="B42" s="176" t="s">
        <v>55</v>
      </c>
      <c r="C42" s="177"/>
      <c r="D42" s="176" t="s">
        <v>55</v>
      </c>
      <c r="E42" s="153"/>
      <c r="F42" s="176" t="s">
        <v>55</v>
      </c>
      <c r="G42" s="153"/>
      <c r="H42" s="197" t="s">
        <v>55</v>
      </c>
      <c r="I42" s="205"/>
      <c r="J42" s="176" t="s">
        <v>55</v>
      </c>
      <c r="K42" s="177"/>
      <c r="L42" s="222" t="s">
        <v>55</v>
      </c>
      <c r="M42" s="177"/>
    </row>
    <row r="44" spans="1:13" ht="52.5" customHeight="1">
      <c r="A44" s="230" t="s">
        <v>236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</row>
    <row r="45" spans="1:13" ht="51.75" customHeight="1">
      <c r="A45" s="224" t="s">
        <v>237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</row>
    <row r="58" ht="27" customHeight="1"/>
    <row r="64" ht="68.25" customHeight="1"/>
    <row r="65" ht="72" customHeight="1"/>
  </sheetData>
  <mergeCells count="16">
    <mergeCell ref="A45:M45"/>
    <mergeCell ref="A1:M1"/>
    <mergeCell ref="A2:M2"/>
    <mergeCell ref="B4:C4"/>
    <mergeCell ref="B5:C5"/>
    <mergeCell ref="A44:M44"/>
    <mergeCell ref="L4:M4"/>
    <mergeCell ref="L5:M5"/>
    <mergeCell ref="H5:I5"/>
    <mergeCell ref="J4:K4"/>
    <mergeCell ref="J5:K5"/>
    <mergeCell ref="H4:I4"/>
    <mergeCell ref="F4:G4"/>
    <mergeCell ref="F5:G5"/>
    <mergeCell ref="D4:E4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1" sqref="A1:G1"/>
    </sheetView>
  </sheetViews>
  <sheetFormatPr defaultColWidth="9.140625" defaultRowHeight="15"/>
  <cols>
    <col min="1" max="1" width="30.57421875" style="1" customWidth="1"/>
    <col min="2" max="7" width="26.7109375" style="154" customWidth="1"/>
  </cols>
  <sheetData>
    <row r="1" spans="1:7" s="62" customFormat="1" ht="16.5">
      <c r="A1" s="244" t="s">
        <v>235</v>
      </c>
      <c r="B1" s="244"/>
      <c r="C1" s="244"/>
      <c r="D1" s="244"/>
      <c r="E1" s="244"/>
      <c r="F1" s="244"/>
      <c r="G1" s="244"/>
    </row>
    <row r="2" spans="1:7" s="62" customFormat="1" ht="16.5">
      <c r="A2" s="245" t="s">
        <v>239</v>
      </c>
      <c r="B2" s="245"/>
      <c r="C2" s="245"/>
      <c r="D2" s="245"/>
      <c r="E2" s="245"/>
      <c r="F2" s="245"/>
      <c r="G2" s="245"/>
    </row>
    <row r="3" spans="1:7" s="62" customFormat="1" ht="15.75" thickBot="1">
      <c r="A3" s="63"/>
      <c r="B3" s="154"/>
      <c r="C3" s="154"/>
      <c r="D3" s="154"/>
      <c r="E3" s="154"/>
      <c r="F3" s="154"/>
      <c r="G3" s="154"/>
    </row>
    <row r="4" spans="1:7" ht="36" customHeight="1" thickBot="1">
      <c r="A4" s="2"/>
      <c r="B4" s="246" t="s">
        <v>334</v>
      </c>
      <c r="C4" s="247"/>
      <c r="D4" s="246" t="s">
        <v>333</v>
      </c>
      <c r="E4" s="247"/>
      <c r="F4" s="246" t="s">
        <v>335</v>
      </c>
      <c r="G4" s="247"/>
    </row>
    <row r="5" spans="1:7" ht="44.25" customHeight="1" thickBot="1">
      <c r="A5" s="36" t="s">
        <v>0</v>
      </c>
      <c r="B5" s="228" t="s">
        <v>36</v>
      </c>
      <c r="C5" s="229"/>
      <c r="D5" s="228" t="s">
        <v>36</v>
      </c>
      <c r="E5" s="229"/>
      <c r="F5" s="228" t="s">
        <v>36</v>
      </c>
      <c r="G5" s="229"/>
    </row>
    <row r="6" spans="1:7" ht="24.75" customHeight="1">
      <c r="A6" s="4" t="s">
        <v>1</v>
      </c>
      <c r="B6" s="40" t="s">
        <v>37</v>
      </c>
      <c r="C6" s="41" t="s">
        <v>38</v>
      </c>
      <c r="D6" s="40" t="s">
        <v>37</v>
      </c>
      <c r="E6" s="41" t="s">
        <v>38</v>
      </c>
      <c r="F6" s="40" t="s">
        <v>37</v>
      </c>
      <c r="G6" s="41" t="s">
        <v>38</v>
      </c>
    </row>
    <row r="7" spans="1:7" ht="21" customHeight="1">
      <c r="A7" s="10" t="s">
        <v>56</v>
      </c>
      <c r="B7" s="169" t="s">
        <v>68</v>
      </c>
      <c r="C7" s="170"/>
      <c r="D7" s="169" t="s">
        <v>68</v>
      </c>
      <c r="E7" s="170"/>
      <c r="F7" s="169" t="s">
        <v>313</v>
      </c>
      <c r="G7" s="170"/>
    </row>
    <row r="8" spans="1:7" ht="21" customHeight="1">
      <c r="A8" s="37" t="s">
        <v>57</v>
      </c>
      <c r="B8" s="169" t="s">
        <v>69</v>
      </c>
      <c r="C8" s="170"/>
      <c r="D8" s="169" t="s">
        <v>69</v>
      </c>
      <c r="E8" s="170"/>
      <c r="F8" s="169" t="s">
        <v>69</v>
      </c>
      <c r="G8" s="170"/>
    </row>
    <row r="9" spans="1:7" ht="21" customHeight="1">
      <c r="A9" s="10" t="s">
        <v>58</v>
      </c>
      <c r="B9" s="169" t="s">
        <v>41</v>
      </c>
      <c r="C9" s="170"/>
      <c r="D9" s="169" t="s">
        <v>41</v>
      </c>
      <c r="E9" s="170"/>
      <c r="F9" s="169" t="s">
        <v>41</v>
      </c>
      <c r="G9" s="170"/>
    </row>
    <row r="10" spans="1:7" s="165" customFormat="1" ht="21" customHeight="1">
      <c r="A10" s="175" t="s">
        <v>295</v>
      </c>
      <c r="B10" s="198" t="s">
        <v>42</v>
      </c>
      <c r="C10" s="170"/>
      <c r="D10" s="169" t="s">
        <v>296</v>
      </c>
      <c r="E10" s="170"/>
      <c r="F10" s="198" t="s">
        <v>42</v>
      </c>
      <c r="G10" s="146"/>
    </row>
    <row r="11" spans="1:7" ht="21" customHeight="1">
      <c r="A11" s="10" t="s">
        <v>59</v>
      </c>
      <c r="B11" s="169" t="s">
        <v>70</v>
      </c>
      <c r="C11" s="170"/>
      <c r="D11" s="169" t="s">
        <v>70</v>
      </c>
      <c r="E11" s="170"/>
      <c r="F11" s="169" t="s">
        <v>70</v>
      </c>
      <c r="G11" s="170"/>
    </row>
    <row r="12" spans="1:7" s="165" customFormat="1" ht="21" customHeight="1">
      <c r="A12" s="175" t="s">
        <v>297</v>
      </c>
      <c r="B12" s="198" t="s">
        <v>42</v>
      </c>
      <c r="C12" s="170"/>
      <c r="D12" s="169" t="s">
        <v>298</v>
      </c>
      <c r="E12" s="170"/>
      <c r="F12" s="198" t="s">
        <v>42</v>
      </c>
      <c r="G12" s="146"/>
    </row>
    <row r="13" spans="1:7" ht="21" customHeight="1">
      <c r="A13" s="10" t="s">
        <v>60</v>
      </c>
      <c r="B13" s="42" t="s">
        <v>308</v>
      </c>
      <c r="C13" s="170"/>
      <c r="D13" s="42" t="s">
        <v>291</v>
      </c>
      <c r="E13" s="170"/>
      <c r="F13" s="169" t="s">
        <v>308</v>
      </c>
      <c r="G13" s="170"/>
    </row>
    <row r="14" spans="1:7" ht="21" customHeight="1">
      <c r="A14" s="10" t="s">
        <v>61</v>
      </c>
      <c r="B14" s="169" t="s">
        <v>71</v>
      </c>
      <c r="C14" s="170"/>
      <c r="D14" s="169" t="s">
        <v>71</v>
      </c>
      <c r="E14" s="170"/>
      <c r="F14" s="169" t="s">
        <v>71</v>
      </c>
      <c r="G14" s="170"/>
    </row>
    <row r="15" spans="1:7" ht="35.25" customHeight="1">
      <c r="A15" s="10" t="s">
        <v>62</v>
      </c>
      <c r="B15" s="169" t="s">
        <v>309</v>
      </c>
      <c r="C15" s="170"/>
      <c r="D15" s="169" t="s">
        <v>294</v>
      </c>
      <c r="E15" s="170"/>
      <c r="F15" s="169" t="s">
        <v>328</v>
      </c>
      <c r="G15" s="170"/>
    </row>
    <row r="16" spans="1:7" ht="41.25" customHeight="1">
      <c r="A16" s="10" t="s">
        <v>63</v>
      </c>
      <c r="B16" s="169" t="s">
        <v>72</v>
      </c>
      <c r="C16" s="170"/>
      <c r="D16" s="169" t="s">
        <v>290</v>
      </c>
      <c r="E16" s="170"/>
      <c r="F16" s="169" t="s">
        <v>72</v>
      </c>
      <c r="G16" s="170"/>
    </row>
    <row r="17" spans="1:7" s="165" customFormat="1" ht="41.25" customHeight="1">
      <c r="A17" s="175" t="s">
        <v>292</v>
      </c>
      <c r="B17" s="198" t="s">
        <v>42</v>
      </c>
      <c r="C17" s="170"/>
      <c r="D17" s="169" t="s">
        <v>293</v>
      </c>
      <c r="E17" s="170"/>
      <c r="F17" s="198" t="s">
        <v>42</v>
      </c>
      <c r="G17" s="146"/>
    </row>
    <row r="18" spans="1:7" ht="21" customHeight="1">
      <c r="A18" s="5" t="s">
        <v>64</v>
      </c>
      <c r="B18" s="173"/>
      <c r="C18" s="174"/>
      <c r="D18" s="173"/>
      <c r="E18" s="174"/>
      <c r="F18" s="148"/>
      <c r="G18" s="24"/>
    </row>
    <row r="19" spans="1:7" ht="30" customHeight="1">
      <c r="A19" s="6" t="s">
        <v>65</v>
      </c>
      <c r="B19" s="167" t="s">
        <v>73</v>
      </c>
      <c r="C19" s="168"/>
      <c r="D19" s="167" t="s">
        <v>73</v>
      </c>
      <c r="E19" s="168"/>
      <c r="F19" s="167" t="s">
        <v>314</v>
      </c>
      <c r="G19" s="168"/>
    </row>
    <row r="20" spans="1:7" ht="21" customHeight="1">
      <c r="A20" s="6" t="s">
        <v>66</v>
      </c>
      <c r="B20" s="169" t="s">
        <v>50</v>
      </c>
      <c r="C20" s="170"/>
      <c r="D20" s="169" t="s">
        <v>50</v>
      </c>
      <c r="E20" s="170"/>
      <c r="F20" s="169" t="s">
        <v>315</v>
      </c>
      <c r="G20" s="170"/>
    </row>
    <row r="21" spans="1:7" ht="21" customHeight="1">
      <c r="A21" s="38" t="s">
        <v>67</v>
      </c>
      <c r="B21" s="45" t="s">
        <v>42</v>
      </c>
      <c r="C21" s="46"/>
      <c r="D21" s="45" t="s">
        <v>42</v>
      </c>
      <c r="E21" s="46"/>
      <c r="F21" s="199" t="s">
        <v>42</v>
      </c>
      <c r="G21" s="146"/>
    </row>
    <row r="22" spans="1:7" ht="21" customHeight="1">
      <c r="A22" s="39" t="s">
        <v>33</v>
      </c>
      <c r="B22" s="145">
        <f>B23*1.21</f>
        <v>3872</v>
      </c>
      <c r="C22" s="146"/>
      <c r="D22" s="145">
        <f>D23*1.21</f>
        <v>3872</v>
      </c>
      <c r="E22" s="146"/>
      <c r="F22" s="223">
        <f>F23*1.21</f>
        <v>2904</v>
      </c>
      <c r="G22" s="146"/>
    </row>
    <row r="23" spans="1:7" ht="21" customHeight="1">
      <c r="A23" s="39" t="s">
        <v>34</v>
      </c>
      <c r="B23" s="145">
        <v>3200</v>
      </c>
      <c r="C23" s="146"/>
      <c r="D23" s="145">
        <v>3200</v>
      </c>
      <c r="E23" s="146"/>
      <c r="F23" s="223">
        <v>2400</v>
      </c>
      <c r="G23" s="146"/>
    </row>
    <row r="24" spans="1:7" ht="21" customHeight="1" thickBot="1">
      <c r="A24" s="11" t="s">
        <v>35</v>
      </c>
      <c r="B24" s="176" t="s">
        <v>74</v>
      </c>
      <c r="C24" s="177"/>
      <c r="D24" s="176" t="s">
        <v>74</v>
      </c>
      <c r="E24" s="177"/>
      <c r="F24" s="176" t="s">
        <v>74</v>
      </c>
      <c r="G24" s="177"/>
    </row>
    <row r="25" spans="2:5" ht="15">
      <c r="B25" s="164"/>
      <c r="C25" s="164"/>
      <c r="D25" s="164"/>
      <c r="E25" s="164"/>
    </row>
    <row r="26" spans="1:7" ht="70.5" customHeight="1">
      <c r="A26" s="242" t="s">
        <v>236</v>
      </c>
      <c r="B26" s="242"/>
      <c r="C26" s="242"/>
      <c r="D26" s="242"/>
      <c r="E26" s="242"/>
      <c r="F26" s="242"/>
      <c r="G26" s="242"/>
    </row>
    <row r="27" spans="1:7" ht="60" customHeight="1">
      <c r="A27" s="243" t="s">
        <v>237</v>
      </c>
      <c r="B27" s="243"/>
      <c r="C27" s="243"/>
      <c r="D27" s="243"/>
      <c r="E27" s="243"/>
      <c r="F27" s="243"/>
      <c r="G27" s="243"/>
    </row>
    <row r="28" spans="4:5" ht="15">
      <c r="D28" s="164"/>
      <c r="E28" s="164"/>
    </row>
  </sheetData>
  <mergeCells count="10">
    <mergeCell ref="A26:G26"/>
    <mergeCell ref="A27:G27"/>
    <mergeCell ref="A1:G1"/>
    <mergeCell ref="A2:G2"/>
    <mergeCell ref="B4:C4"/>
    <mergeCell ref="B5:C5"/>
    <mergeCell ref="D4:E4"/>
    <mergeCell ref="D5:E5"/>
    <mergeCell ref="F4:G4"/>
    <mergeCell ref="F5:G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58F6-6633-48A0-AEE4-4B67FC11424C}">
  <dimension ref="A1:C20"/>
  <sheetViews>
    <sheetView workbookViewId="0" topLeftCell="A1">
      <selection activeCell="A1" sqref="A1:C1"/>
    </sheetView>
  </sheetViews>
  <sheetFormatPr defaultColWidth="9.140625" defaultRowHeight="15"/>
  <cols>
    <col min="1" max="1" width="30.00390625" style="136" customWidth="1"/>
    <col min="2" max="3" width="26.7109375" style="147" customWidth="1"/>
    <col min="4" max="16384" width="9.140625" style="136" customWidth="1"/>
  </cols>
  <sheetData>
    <row r="1" spans="1:3" ht="16.5">
      <c r="A1" s="225" t="s">
        <v>235</v>
      </c>
      <c r="B1" s="225"/>
      <c r="C1" s="225"/>
    </row>
    <row r="2" spans="1:3" ht="18.75" customHeight="1">
      <c r="A2" s="248" t="s">
        <v>261</v>
      </c>
      <c r="B2" s="248"/>
      <c r="C2" s="248"/>
    </row>
    <row r="3" spans="2:3" ht="13.5" thickBot="1">
      <c r="B3" s="136"/>
      <c r="C3" s="136"/>
    </row>
    <row r="4" spans="2:3" s="137" customFormat="1" ht="37.5" customHeight="1" thickBot="1">
      <c r="B4" s="238" t="s">
        <v>261</v>
      </c>
      <c r="C4" s="232"/>
    </row>
    <row r="5" spans="1:3" s="137" customFormat="1" ht="37.5" customHeight="1" thickBot="1">
      <c r="A5" s="149" t="s">
        <v>0</v>
      </c>
      <c r="B5" s="228" t="s">
        <v>36</v>
      </c>
      <c r="C5" s="229"/>
    </row>
    <row r="6" spans="1:3" s="137" customFormat="1" ht="23.1" customHeight="1">
      <c r="A6" s="138" t="s">
        <v>1</v>
      </c>
      <c r="B6" s="139" t="s">
        <v>37</v>
      </c>
      <c r="C6" s="140" t="s">
        <v>38</v>
      </c>
    </row>
    <row r="7" spans="1:3" ht="23.1" customHeight="1">
      <c r="A7" s="144" t="s">
        <v>262</v>
      </c>
      <c r="B7" s="141" t="s">
        <v>263</v>
      </c>
      <c r="C7" s="142"/>
    </row>
    <row r="8" spans="1:3" ht="23.1" customHeight="1">
      <c r="A8" s="144" t="s">
        <v>264</v>
      </c>
      <c r="B8" s="141" t="s">
        <v>265</v>
      </c>
      <c r="C8" s="142"/>
    </row>
    <row r="9" spans="1:3" ht="23.1" customHeight="1">
      <c r="A9" s="144" t="s">
        <v>266</v>
      </c>
      <c r="B9" s="141" t="s">
        <v>329</v>
      </c>
      <c r="C9" s="142"/>
    </row>
    <row r="10" spans="1:3" ht="23.1" customHeight="1">
      <c r="A10" s="144" t="s">
        <v>267</v>
      </c>
      <c r="B10" s="143" t="s">
        <v>330</v>
      </c>
      <c r="C10" s="142"/>
    </row>
    <row r="11" spans="1:3" ht="23.1" customHeight="1">
      <c r="A11" s="144" t="s">
        <v>332</v>
      </c>
      <c r="B11" s="252" t="s">
        <v>331</v>
      </c>
      <c r="C11" s="142"/>
    </row>
    <row r="12" spans="1:3" ht="23.1" customHeight="1">
      <c r="A12" s="144" t="s">
        <v>268</v>
      </c>
      <c r="B12" s="253" t="s">
        <v>269</v>
      </c>
      <c r="C12" s="142"/>
    </row>
    <row r="13" spans="1:3" ht="23.1" customHeight="1">
      <c r="A13" s="144" t="s">
        <v>270</v>
      </c>
      <c r="B13" s="253" t="s">
        <v>271</v>
      </c>
      <c r="C13" s="142"/>
    </row>
    <row r="14" spans="1:3" ht="23.1" customHeight="1">
      <c r="A14" s="144" t="s">
        <v>272</v>
      </c>
      <c r="B14" s="253" t="s">
        <v>273</v>
      </c>
      <c r="C14" s="142"/>
    </row>
    <row r="15" spans="1:3" s="154" customFormat="1" ht="23.1" customHeight="1">
      <c r="A15" s="39" t="s">
        <v>33</v>
      </c>
      <c r="B15" s="254">
        <v>20000</v>
      </c>
      <c r="C15" s="146"/>
    </row>
    <row r="16" spans="1:3" s="154" customFormat="1" ht="23.1" customHeight="1">
      <c r="A16" s="39" t="s">
        <v>34</v>
      </c>
      <c r="B16" s="254">
        <f>B15/1.21</f>
        <v>16528.92561983471</v>
      </c>
      <c r="C16" s="146"/>
    </row>
    <row r="17" spans="1:3" ht="23.1" customHeight="1" thickBot="1">
      <c r="A17" s="133" t="s">
        <v>35</v>
      </c>
      <c r="B17" s="255" t="s">
        <v>74</v>
      </c>
      <c r="C17" s="134"/>
    </row>
    <row r="19" spans="1:3" ht="73.5" customHeight="1">
      <c r="A19" s="242" t="s">
        <v>236</v>
      </c>
      <c r="B19" s="242"/>
      <c r="C19" s="242"/>
    </row>
    <row r="20" spans="1:3" ht="58.5" customHeight="1">
      <c r="A20" s="243" t="s">
        <v>237</v>
      </c>
      <c r="B20" s="243"/>
      <c r="C20" s="243"/>
    </row>
  </sheetData>
  <mergeCells count="6">
    <mergeCell ref="A20:C20"/>
    <mergeCell ref="A1:C1"/>
    <mergeCell ref="A2:C2"/>
    <mergeCell ref="B4:C4"/>
    <mergeCell ref="B5:C5"/>
    <mergeCell ref="A19:C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D397-39E5-4844-9B49-C1D95B2DFD56}">
  <sheetPr>
    <pageSetUpPr fitToPage="1"/>
  </sheetPr>
  <dimension ref="A1:C26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154" customWidth="1"/>
    <col min="2" max="3" width="25.28125" style="154" customWidth="1"/>
    <col min="4" max="6" width="9.140625" style="154" customWidth="1"/>
    <col min="7" max="16384" width="9.140625" style="154" customWidth="1"/>
  </cols>
  <sheetData>
    <row r="1" spans="1:3" ht="18.75" customHeight="1">
      <c r="A1" s="225" t="s">
        <v>235</v>
      </c>
      <c r="B1" s="225"/>
      <c r="C1" s="225"/>
    </row>
    <row r="2" spans="1:3" ht="18.75" customHeight="1">
      <c r="A2" s="249" t="s">
        <v>274</v>
      </c>
      <c r="B2" s="249"/>
      <c r="C2" s="249"/>
    </row>
    <row r="3" ht="6" customHeight="1" thickBot="1"/>
    <row r="4" spans="2:3" s="155" customFormat="1" ht="35.1" customHeight="1" thickBot="1">
      <c r="B4" s="246" t="s">
        <v>336</v>
      </c>
      <c r="C4" s="247"/>
    </row>
    <row r="5" spans="1:3" s="155" customFormat="1" ht="45.75" customHeight="1" thickBot="1">
      <c r="A5" s="156" t="s">
        <v>0</v>
      </c>
      <c r="B5" s="228" t="s">
        <v>36</v>
      </c>
      <c r="C5" s="229"/>
    </row>
    <row r="6" spans="1:3" s="155" customFormat="1" ht="35.1" customHeight="1">
      <c r="A6" s="157" t="s">
        <v>1</v>
      </c>
      <c r="B6" s="40" t="s">
        <v>37</v>
      </c>
      <c r="C6" s="41" t="s">
        <v>38</v>
      </c>
    </row>
    <row r="7" spans="1:3" ht="18" customHeight="1">
      <c r="A7" s="162" t="s">
        <v>56</v>
      </c>
      <c r="B7" s="160" t="s">
        <v>286</v>
      </c>
      <c r="C7" s="161"/>
    </row>
    <row r="8" spans="1:3" ht="18" customHeight="1">
      <c r="A8" s="37" t="s">
        <v>57</v>
      </c>
      <c r="B8" s="158" t="s">
        <v>50</v>
      </c>
      <c r="C8" s="159"/>
    </row>
    <row r="9" spans="1:3" ht="18" customHeight="1">
      <c r="A9" s="162" t="s">
        <v>275</v>
      </c>
      <c r="B9" s="160" t="s">
        <v>287</v>
      </c>
      <c r="C9" s="161"/>
    </row>
    <row r="10" spans="1:3" ht="34.5" customHeight="1">
      <c r="A10" s="162" t="s">
        <v>276</v>
      </c>
      <c r="B10" s="160" t="s">
        <v>277</v>
      </c>
      <c r="C10" s="161"/>
    </row>
    <row r="11" spans="1:3" ht="18" customHeight="1">
      <c r="A11" s="162" t="s">
        <v>61</v>
      </c>
      <c r="B11" s="160" t="s">
        <v>288</v>
      </c>
      <c r="C11" s="161"/>
    </row>
    <row r="12" spans="1:3" ht="29.25" customHeight="1">
      <c r="A12" s="162" t="s">
        <v>278</v>
      </c>
      <c r="B12" s="158" t="s">
        <v>42</v>
      </c>
      <c r="C12" s="159"/>
    </row>
    <row r="13" spans="1:3" ht="18" customHeight="1">
      <c r="A13" s="162" t="s">
        <v>63</v>
      </c>
      <c r="B13" s="158" t="s">
        <v>279</v>
      </c>
      <c r="C13" s="159"/>
    </row>
    <row r="14" spans="1:3" ht="22.5" customHeight="1">
      <c r="A14" s="39" t="s">
        <v>280</v>
      </c>
      <c r="B14" s="160" t="s">
        <v>50</v>
      </c>
      <c r="C14" s="161"/>
    </row>
    <row r="15" spans="1:3" ht="18.75" customHeight="1">
      <c r="A15" s="39" t="s">
        <v>281</v>
      </c>
      <c r="B15" s="160" t="s">
        <v>50</v>
      </c>
      <c r="C15" s="161"/>
    </row>
    <row r="16" spans="1:3" ht="18.75" customHeight="1">
      <c r="A16" s="120" t="s">
        <v>282</v>
      </c>
      <c r="B16" s="160" t="s">
        <v>42</v>
      </c>
      <c r="C16" s="161"/>
    </row>
    <row r="17" spans="1:3" ht="18.75" customHeight="1">
      <c r="A17" s="120" t="s">
        <v>283</v>
      </c>
      <c r="B17" s="160" t="s">
        <v>42</v>
      </c>
      <c r="C17" s="161"/>
    </row>
    <row r="18" spans="1:3" ht="18.75" customHeight="1">
      <c r="A18" s="120" t="s">
        <v>284</v>
      </c>
      <c r="B18" s="160" t="s">
        <v>42</v>
      </c>
      <c r="C18" s="161"/>
    </row>
    <row r="19" spans="1:3" ht="18.75" customHeight="1">
      <c r="A19" s="120" t="s">
        <v>285</v>
      </c>
      <c r="B19" s="160"/>
      <c r="C19" s="161"/>
    </row>
    <row r="20" spans="1:3" ht="81.75" customHeight="1">
      <c r="A20" s="162" t="s">
        <v>32</v>
      </c>
      <c r="B20" s="160" t="s">
        <v>289</v>
      </c>
      <c r="C20" s="161"/>
    </row>
    <row r="21" spans="1:3" ht="18" customHeight="1">
      <c r="A21" s="39" t="s">
        <v>33</v>
      </c>
      <c r="B21" s="145">
        <v>12000</v>
      </c>
      <c r="C21" s="146"/>
    </row>
    <row r="22" spans="1:3" ht="18" customHeight="1">
      <c r="A22" s="39" t="s">
        <v>34</v>
      </c>
      <c r="B22" s="145">
        <f>ROUND(B21/1.21,0)</f>
        <v>9917</v>
      </c>
      <c r="C22" s="146"/>
    </row>
    <row r="23" spans="1:3" ht="18.75" customHeight="1" thickBot="1">
      <c r="A23" s="163" t="s">
        <v>35</v>
      </c>
      <c r="B23" s="135" t="s">
        <v>74</v>
      </c>
      <c r="C23" s="134"/>
    </row>
    <row r="25" spans="1:3" ht="78.75" customHeight="1">
      <c r="A25" s="230" t="s">
        <v>236</v>
      </c>
      <c r="B25" s="230"/>
      <c r="C25" s="230"/>
    </row>
    <row r="26" spans="1:3" ht="61.5" customHeight="1">
      <c r="A26" s="224" t="s">
        <v>237</v>
      </c>
      <c r="B26" s="224"/>
      <c r="C26" s="224"/>
    </row>
  </sheetData>
  <mergeCells count="6">
    <mergeCell ref="A25:C25"/>
    <mergeCell ref="A26:C26"/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workbookViewId="0" topLeftCell="I25">
      <selection activeCell="N17" sqref="N17"/>
    </sheetView>
  </sheetViews>
  <sheetFormatPr defaultColWidth="9.140625" defaultRowHeight="15"/>
  <cols>
    <col min="1" max="1" width="29.00390625" style="1" customWidth="1"/>
    <col min="2" max="2" width="27.28125" style="12" customWidth="1"/>
    <col min="3" max="3" width="27.57421875" style="12" customWidth="1"/>
    <col min="4" max="4" width="20.57421875" style="0" customWidth="1"/>
    <col min="5" max="5" width="23.00390625" style="0" customWidth="1"/>
    <col min="6" max="7" width="23.28125" style="0" customWidth="1"/>
    <col min="8" max="8" width="27.28125" style="0" customWidth="1"/>
    <col min="9" max="9" width="31.28125" style="0" customWidth="1"/>
    <col min="10" max="12" width="28.28125" style="0" customWidth="1"/>
    <col min="13" max="13" width="28.140625" style="131" customWidth="1"/>
    <col min="14" max="14" width="28.8515625" style="131" customWidth="1"/>
  </cols>
  <sheetData>
    <row r="1" spans="1:14" ht="26.25" thickBot="1">
      <c r="A1" s="2"/>
      <c r="B1" s="238" t="s">
        <v>134</v>
      </c>
      <c r="C1" s="232"/>
      <c r="D1" s="2"/>
      <c r="E1" s="250" t="s">
        <v>133</v>
      </c>
      <c r="F1" s="251"/>
      <c r="G1" s="64"/>
      <c r="H1" s="238" t="s">
        <v>132</v>
      </c>
      <c r="I1" s="232"/>
      <c r="J1" s="64"/>
      <c r="K1" s="238" t="s">
        <v>224</v>
      </c>
      <c r="L1" s="232"/>
      <c r="M1" s="105"/>
      <c r="N1" s="106" t="s">
        <v>222</v>
      </c>
    </row>
    <row r="2" spans="1:14" ht="15.75" thickBot="1">
      <c r="A2" s="3" t="s">
        <v>0</v>
      </c>
      <c r="B2" s="228" t="s">
        <v>36</v>
      </c>
      <c r="C2" s="229"/>
      <c r="D2" s="114" t="s">
        <v>0</v>
      </c>
      <c r="E2" s="228" t="s">
        <v>36</v>
      </c>
      <c r="F2" s="229"/>
      <c r="G2" s="65" t="s">
        <v>0</v>
      </c>
      <c r="H2" s="228" t="s">
        <v>36</v>
      </c>
      <c r="I2" s="229"/>
      <c r="J2" s="114" t="s">
        <v>0</v>
      </c>
      <c r="K2" s="228" t="s">
        <v>36</v>
      </c>
      <c r="L2" s="229"/>
      <c r="M2" s="107"/>
      <c r="N2" s="108"/>
    </row>
    <row r="3" spans="1:14" ht="15.75" thickBot="1">
      <c r="A3" s="4" t="s">
        <v>1</v>
      </c>
      <c r="B3" s="13" t="s">
        <v>37</v>
      </c>
      <c r="C3" s="14" t="s">
        <v>38</v>
      </c>
      <c r="D3" s="115" t="s">
        <v>1</v>
      </c>
      <c r="E3" s="13" t="s">
        <v>37</v>
      </c>
      <c r="F3" s="14" t="s">
        <v>38</v>
      </c>
      <c r="G3" s="66" t="s">
        <v>1</v>
      </c>
      <c r="H3" s="67" t="s">
        <v>37</v>
      </c>
      <c r="I3" s="68" t="s">
        <v>38</v>
      </c>
      <c r="J3" s="115" t="s">
        <v>1</v>
      </c>
      <c r="K3" s="67" t="s">
        <v>37</v>
      </c>
      <c r="L3" s="68" t="s">
        <v>153</v>
      </c>
      <c r="M3" s="107"/>
      <c r="N3" s="108"/>
    </row>
    <row r="4" spans="1:14" ht="15.75" thickBot="1">
      <c r="A4" s="5" t="s">
        <v>2</v>
      </c>
      <c r="B4" s="15"/>
      <c r="C4" s="16"/>
      <c r="D4" s="113" t="s">
        <v>2</v>
      </c>
      <c r="E4" s="15"/>
      <c r="F4" s="16"/>
      <c r="G4" s="69" t="s">
        <v>2</v>
      </c>
      <c r="H4" s="70"/>
      <c r="I4" s="71"/>
      <c r="J4" s="113" t="s">
        <v>2</v>
      </c>
      <c r="K4" s="70"/>
      <c r="L4" s="71"/>
      <c r="M4" s="122" t="s">
        <v>183</v>
      </c>
      <c r="N4" s="123"/>
    </row>
    <row r="5" spans="1:14" ht="15.75" thickBot="1">
      <c r="A5" s="6" t="s">
        <v>3</v>
      </c>
      <c r="B5" s="17" t="s">
        <v>39</v>
      </c>
      <c r="C5" s="18"/>
      <c r="D5" s="38" t="s">
        <v>3</v>
      </c>
      <c r="E5" s="19" t="s">
        <v>39</v>
      </c>
      <c r="F5" s="20"/>
      <c r="G5" s="72" t="s">
        <v>3</v>
      </c>
      <c r="H5" s="75">
        <v>15.6</v>
      </c>
      <c r="I5" s="76"/>
      <c r="J5" s="38" t="s">
        <v>3</v>
      </c>
      <c r="K5" s="75" t="s">
        <v>39</v>
      </c>
      <c r="L5" s="75" t="s">
        <v>39</v>
      </c>
      <c r="M5" s="124" t="s">
        <v>184</v>
      </c>
      <c r="N5" s="125" t="s">
        <v>185</v>
      </c>
    </row>
    <row r="6" spans="1:14" ht="26.25" thickBot="1">
      <c r="A6" s="6" t="s">
        <v>4</v>
      </c>
      <c r="B6" s="19" t="s">
        <v>40</v>
      </c>
      <c r="C6" s="20"/>
      <c r="D6" s="38" t="s">
        <v>4</v>
      </c>
      <c r="E6" s="19" t="s">
        <v>225</v>
      </c>
      <c r="F6" s="20"/>
      <c r="G6" s="72" t="s">
        <v>4</v>
      </c>
      <c r="H6" s="75" t="s">
        <v>40</v>
      </c>
      <c r="I6" s="76"/>
      <c r="J6" s="38" t="s">
        <v>4</v>
      </c>
      <c r="K6" s="75" t="s">
        <v>40</v>
      </c>
      <c r="L6" s="76" t="s">
        <v>145</v>
      </c>
      <c r="M6" s="124" t="s">
        <v>186</v>
      </c>
      <c r="N6" s="125" t="s">
        <v>187</v>
      </c>
    </row>
    <row r="7" spans="1:14" ht="15.75" thickBot="1">
      <c r="A7" s="6" t="s">
        <v>5</v>
      </c>
      <c r="B7" s="19" t="s">
        <v>41</v>
      </c>
      <c r="C7" s="20"/>
      <c r="D7" s="38" t="s">
        <v>5</v>
      </c>
      <c r="E7" s="17" t="s">
        <v>41</v>
      </c>
      <c r="F7" s="18"/>
      <c r="G7" s="72" t="s">
        <v>5</v>
      </c>
      <c r="H7" s="73" t="s">
        <v>41</v>
      </c>
      <c r="I7" s="74"/>
      <c r="J7" s="38" t="s">
        <v>5</v>
      </c>
      <c r="K7" s="73" t="s">
        <v>41</v>
      </c>
      <c r="L7" s="74" t="s">
        <v>146</v>
      </c>
      <c r="M7" s="124" t="s">
        <v>188</v>
      </c>
      <c r="N7" s="125" t="s">
        <v>70</v>
      </c>
    </row>
    <row r="8" spans="1:14" ht="15.75" thickBot="1">
      <c r="A8" s="69"/>
      <c r="B8" s="69"/>
      <c r="C8" s="69"/>
      <c r="D8" s="113" t="s">
        <v>6</v>
      </c>
      <c r="E8" s="48"/>
      <c r="F8" s="49"/>
      <c r="G8" s="69" t="s">
        <v>6</v>
      </c>
      <c r="H8" s="77"/>
      <c r="I8" s="78"/>
      <c r="J8" s="113" t="s">
        <v>6</v>
      </c>
      <c r="K8" s="77"/>
      <c r="L8" s="78"/>
      <c r="M8" s="124" t="s">
        <v>189</v>
      </c>
      <c r="N8" s="125" t="s">
        <v>72</v>
      </c>
    </row>
    <row r="9" spans="1:14" ht="39" thickBot="1">
      <c r="A9" s="6" t="s">
        <v>7</v>
      </c>
      <c r="B9" s="19" t="s">
        <v>43</v>
      </c>
      <c r="C9" s="20"/>
      <c r="D9" s="38" t="s">
        <v>7</v>
      </c>
      <c r="E9" s="73" t="s">
        <v>79</v>
      </c>
      <c r="F9" s="51"/>
      <c r="G9" s="72" t="s">
        <v>100</v>
      </c>
      <c r="H9" s="73" t="s">
        <v>121</v>
      </c>
      <c r="I9" s="74"/>
      <c r="J9" s="38" t="s">
        <v>7</v>
      </c>
      <c r="K9" s="73" t="s">
        <v>135</v>
      </c>
      <c r="L9" s="74" t="s">
        <v>141</v>
      </c>
      <c r="M9" s="124" t="s">
        <v>190</v>
      </c>
      <c r="N9" s="126">
        <v>0.6729166666666666</v>
      </c>
    </row>
    <row r="10" spans="1:14" ht="15.75" thickBot="1">
      <c r="A10" s="6" t="s">
        <v>8</v>
      </c>
      <c r="B10" s="17" t="s">
        <v>42</v>
      </c>
      <c r="C10" s="18"/>
      <c r="D10" s="38" t="s">
        <v>75</v>
      </c>
      <c r="E10" s="50" t="s">
        <v>76</v>
      </c>
      <c r="F10" s="51"/>
      <c r="G10" s="69" t="s">
        <v>9</v>
      </c>
      <c r="H10" s="70"/>
      <c r="I10" s="71"/>
      <c r="J10" s="113" t="s">
        <v>9</v>
      </c>
      <c r="K10" s="70"/>
      <c r="L10" s="71"/>
      <c r="M10" s="127" t="s">
        <v>6</v>
      </c>
      <c r="N10" s="128"/>
    </row>
    <row r="11" spans="1:14" ht="26.25" thickBot="1">
      <c r="A11" s="72" t="s">
        <v>77</v>
      </c>
      <c r="B11" s="73" t="s">
        <v>42</v>
      </c>
      <c r="C11" s="74"/>
      <c r="D11" s="38" t="s">
        <v>77</v>
      </c>
      <c r="E11" s="50" t="s">
        <v>78</v>
      </c>
      <c r="F11" s="51"/>
      <c r="G11" s="72" t="s">
        <v>10</v>
      </c>
      <c r="H11" s="73" t="s">
        <v>122</v>
      </c>
      <c r="I11" s="74"/>
      <c r="J11" s="38" t="s">
        <v>10</v>
      </c>
      <c r="K11" s="73" t="s">
        <v>136</v>
      </c>
      <c r="L11" s="74" t="s">
        <v>142</v>
      </c>
      <c r="M11" s="124" t="s">
        <v>162</v>
      </c>
      <c r="N11" s="125" t="s">
        <v>163</v>
      </c>
    </row>
    <row r="12" spans="1:14" ht="15.75" thickBot="1">
      <c r="A12" s="69"/>
      <c r="B12" s="69"/>
      <c r="C12" s="69"/>
      <c r="D12" s="38" t="s">
        <v>226</v>
      </c>
      <c r="E12" s="17" t="s">
        <v>50</v>
      </c>
      <c r="F12" s="109" t="s">
        <v>227</v>
      </c>
      <c r="G12" s="72" t="s">
        <v>123</v>
      </c>
      <c r="H12" s="73" t="s">
        <v>42</v>
      </c>
      <c r="I12" s="74"/>
      <c r="J12" s="113" t="s">
        <v>11</v>
      </c>
      <c r="K12" s="81"/>
      <c r="L12" s="82"/>
      <c r="M12" s="124" t="s">
        <v>164</v>
      </c>
      <c r="N12" s="125">
        <v>4</v>
      </c>
    </row>
    <row r="13" spans="1:14" ht="26.25" thickBot="1">
      <c r="A13" s="6" t="s">
        <v>10</v>
      </c>
      <c r="B13" s="21" t="s">
        <v>44</v>
      </c>
      <c r="C13" s="22"/>
      <c r="D13" s="113" t="s">
        <v>9</v>
      </c>
      <c r="E13" s="15"/>
      <c r="F13" s="16"/>
      <c r="G13" s="69" t="s">
        <v>11</v>
      </c>
      <c r="H13" s="81"/>
      <c r="I13" s="82"/>
      <c r="J13" s="116" t="s">
        <v>12</v>
      </c>
      <c r="K13" s="79" t="s">
        <v>45</v>
      </c>
      <c r="L13" s="80" t="s">
        <v>143</v>
      </c>
      <c r="M13" s="124" t="s">
        <v>165</v>
      </c>
      <c r="N13" s="125">
        <v>15</v>
      </c>
    </row>
    <row r="14" spans="1:14" ht="15.75" thickBot="1">
      <c r="A14" s="63" t="s">
        <v>81</v>
      </c>
      <c r="B14" s="79" t="s">
        <v>42</v>
      </c>
      <c r="C14" s="80"/>
      <c r="D14" s="38" t="s">
        <v>10</v>
      </c>
      <c r="E14" s="17" t="s">
        <v>80</v>
      </c>
      <c r="F14" s="20"/>
      <c r="G14" s="83" t="s">
        <v>12</v>
      </c>
      <c r="H14" s="79" t="s">
        <v>45</v>
      </c>
      <c r="I14" s="80"/>
      <c r="J14" s="116" t="s">
        <v>13</v>
      </c>
      <c r="K14" s="73" t="s">
        <v>46</v>
      </c>
      <c r="L14" s="74"/>
      <c r="M14" s="122" t="s">
        <v>166</v>
      </c>
      <c r="N14" s="123"/>
    </row>
    <row r="15" spans="1:14" ht="15.75" thickBot="1">
      <c r="A15" s="69"/>
      <c r="B15" s="69"/>
      <c r="C15" s="69"/>
      <c r="D15" s="1" t="s">
        <v>81</v>
      </c>
      <c r="E15" s="12">
        <v>1</v>
      </c>
      <c r="F15" s="18"/>
      <c r="G15" s="83" t="s">
        <v>13</v>
      </c>
      <c r="H15" s="73" t="s">
        <v>124</v>
      </c>
      <c r="I15" s="74"/>
      <c r="J15" s="113" t="s">
        <v>14</v>
      </c>
      <c r="K15" s="81"/>
      <c r="L15" s="82"/>
      <c r="M15" s="124" t="s">
        <v>167</v>
      </c>
      <c r="N15" s="125" t="s">
        <v>168</v>
      </c>
    </row>
    <row r="16" spans="1:14" ht="15.75" thickBot="1">
      <c r="A16" s="7" t="s">
        <v>12</v>
      </c>
      <c r="B16" s="21" t="s">
        <v>45</v>
      </c>
      <c r="C16" s="22"/>
      <c r="D16" s="113" t="s">
        <v>11</v>
      </c>
      <c r="E16" s="43"/>
      <c r="F16" s="44"/>
      <c r="G16" s="83" t="s">
        <v>125</v>
      </c>
      <c r="H16" s="73" t="s">
        <v>126</v>
      </c>
      <c r="I16" s="74"/>
      <c r="J16" s="38" t="s">
        <v>15</v>
      </c>
      <c r="K16" s="75" t="s">
        <v>42</v>
      </c>
      <c r="L16" s="76" t="s">
        <v>144</v>
      </c>
      <c r="M16" s="124" t="s">
        <v>169</v>
      </c>
      <c r="N16" s="125" t="s">
        <v>170</v>
      </c>
    </row>
    <row r="17" spans="1:14" ht="15.75" thickBot="1">
      <c r="A17" s="7" t="s">
        <v>13</v>
      </c>
      <c r="B17" s="21" t="s">
        <v>46</v>
      </c>
      <c r="C17" s="22"/>
      <c r="D17" s="116" t="s">
        <v>12</v>
      </c>
      <c r="E17" s="21" t="s">
        <v>82</v>
      </c>
      <c r="F17" s="22"/>
      <c r="G17" s="84" t="s">
        <v>14</v>
      </c>
      <c r="H17" s="85"/>
      <c r="I17" s="86"/>
      <c r="J17" s="113" t="s">
        <v>16</v>
      </c>
      <c r="K17" s="81"/>
      <c r="L17" s="82"/>
      <c r="M17" s="124" t="s">
        <v>171</v>
      </c>
      <c r="N17" s="125" t="s">
        <v>172</v>
      </c>
    </row>
    <row r="18" spans="1:14" ht="39" thickBot="1">
      <c r="A18" s="69"/>
      <c r="B18" s="69"/>
      <c r="C18" s="69"/>
      <c r="D18" s="116" t="s">
        <v>13</v>
      </c>
      <c r="E18" s="17" t="s">
        <v>228</v>
      </c>
      <c r="F18" s="18"/>
      <c r="G18" s="83" t="s">
        <v>127</v>
      </c>
      <c r="H18" s="73" t="s">
        <v>128</v>
      </c>
      <c r="I18" s="74"/>
      <c r="J18" s="38" t="s">
        <v>5</v>
      </c>
      <c r="K18" s="75" t="s">
        <v>47</v>
      </c>
      <c r="L18" s="76" t="s">
        <v>147</v>
      </c>
      <c r="M18" s="122" t="s">
        <v>16</v>
      </c>
      <c r="N18" s="123"/>
    </row>
    <row r="19" spans="1:14" ht="15.75" thickBot="1">
      <c r="A19" s="6" t="s">
        <v>15</v>
      </c>
      <c r="B19" s="17" t="s">
        <v>42</v>
      </c>
      <c r="C19" s="18"/>
      <c r="D19" s="113" t="s">
        <v>14</v>
      </c>
      <c r="E19" s="25"/>
      <c r="F19" s="26"/>
      <c r="G19" s="69" t="s">
        <v>16</v>
      </c>
      <c r="H19" s="81"/>
      <c r="I19" s="82"/>
      <c r="J19" s="113" t="s">
        <v>17</v>
      </c>
      <c r="K19" s="81"/>
      <c r="L19" s="82"/>
      <c r="M19" s="124" t="s">
        <v>173</v>
      </c>
      <c r="N19" s="125" t="s">
        <v>48</v>
      </c>
    </row>
    <row r="20" spans="1:14" ht="26.25" thickBot="1">
      <c r="A20" s="5" t="s">
        <v>16</v>
      </c>
      <c r="B20" s="23"/>
      <c r="C20" s="24"/>
      <c r="D20" s="38" t="s">
        <v>15</v>
      </c>
      <c r="E20" s="17" t="s">
        <v>42</v>
      </c>
      <c r="F20" s="52"/>
      <c r="G20" s="72" t="s">
        <v>5</v>
      </c>
      <c r="H20" s="75" t="s">
        <v>47</v>
      </c>
      <c r="I20" s="76"/>
      <c r="J20" s="38" t="s">
        <v>5</v>
      </c>
      <c r="K20" s="75" t="s">
        <v>48</v>
      </c>
      <c r="L20" s="76"/>
      <c r="M20" s="124" t="s">
        <v>174</v>
      </c>
      <c r="N20" s="125" t="s">
        <v>175</v>
      </c>
    </row>
    <row r="21" spans="1:14" ht="26.25" thickBot="1">
      <c r="A21" s="6" t="s">
        <v>5</v>
      </c>
      <c r="B21" s="19" t="s">
        <v>47</v>
      </c>
      <c r="C21" s="20"/>
      <c r="D21" s="113" t="s">
        <v>16</v>
      </c>
      <c r="E21" s="43"/>
      <c r="F21" s="44"/>
      <c r="G21" s="72" t="s">
        <v>129</v>
      </c>
      <c r="H21" s="75" t="s">
        <v>42</v>
      </c>
      <c r="I21" s="76"/>
      <c r="J21" s="113" t="s">
        <v>18</v>
      </c>
      <c r="K21" s="81"/>
      <c r="L21" s="82"/>
      <c r="M21" s="124" t="s">
        <v>176</v>
      </c>
      <c r="N21" s="125" t="s">
        <v>177</v>
      </c>
    </row>
    <row r="22" spans="1:14" ht="26.25" thickBot="1">
      <c r="A22" s="72" t="s">
        <v>233</v>
      </c>
      <c r="B22" s="75" t="s">
        <v>234</v>
      </c>
      <c r="C22" s="76"/>
      <c r="D22" s="38" t="s">
        <v>5</v>
      </c>
      <c r="E22" s="19" t="s">
        <v>83</v>
      </c>
      <c r="F22" s="20"/>
      <c r="G22" s="69" t="s">
        <v>17</v>
      </c>
      <c r="H22" s="81"/>
      <c r="I22" s="82"/>
      <c r="J22" s="38" t="s">
        <v>19</v>
      </c>
      <c r="K22" s="75" t="s">
        <v>48</v>
      </c>
      <c r="L22" s="76"/>
      <c r="M22" s="122" t="s">
        <v>178</v>
      </c>
      <c r="N22" s="123"/>
    </row>
    <row r="23" spans="1:14" ht="15.75" thickBot="1">
      <c r="A23" s="69"/>
      <c r="B23" s="69"/>
      <c r="C23" s="69"/>
      <c r="D23" s="113" t="s">
        <v>17</v>
      </c>
      <c r="E23" s="43"/>
      <c r="F23" s="44"/>
      <c r="G23" s="72" t="s">
        <v>5</v>
      </c>
      <c r="H23" s="75" t="s">
        <v>48</v>
      </c>
      <c r="I23" s="76"/>
      <c r="J23" s="38" t="s">
        <v>20</v>
      </c>
      <c r="K23" s="75" t="s">
        <v>49</v>
      </c>
      <c r="L23" s="76"/>
      <c r="M23" s="124" t="s">
        <v>179</v>
      </c>
      <c r="N23" s="125" t="s">
        <v>180</v>
      </c>
    </row>
    <row r="24" spans="1:14" ht="15.75" thickBot="1">
      <c r="A24" s="6" t="s">
        <v>5</v>
      </c>
      <c r="B24" s="19" t="s">
        <v>48</v>
      </c>
      <c r="C24" s="20"/>
      <c r="D24" s="38" t="s">
        <v>5</v>
      </c>
      <c r="E24" s="19" t="s">
        <v>48</v>
      </c>
      <c r="F24" s="20"/>
      <c r="G24" s="69" t="s">
        <v>18</v>
      </c>
      <c r="H24" s="81"/>
      <c r="I24" s="82"/>
      <c r="J24" s="38" t="s">
        <v>21</v>
      </c>
      <c r="K24" s="75" t="s">
        <v>137</v>
      </c>
      <c r="L24" s="102" t="s">
        <v>148</v>
      </c>
      <c r="M24" s="124" t="s">
        <v>181</v>
      </c>
      <c r="N24" s="125" t="s">
        <v>160</v>
      </c>
    </row>
    <row r="25" spans="1:14" ht="15.75" thickBot="1">
      <c r="A25" s="5" t="s">
        <v>18</v>
      </c>
      <c r="B25" s="23"/>
      <c r="C25" s="24"/>
      <c r="D25" s="113" t="s">
        <v>18</v>
      </c>
      <c r="E25" s="43"/>
      <c r="F25" s="44"/>
      <c r="G25" s="72" t="s">
        <v>19</v>
      </c>
      <c r="H25" s="75" t="s">
        <v>130</v>
      </c>
      <c r="I25" s="76"/>
      <c r="J25" s="38" t="s">
        <v>22</v>
      </c>
      <c r="K25" s="75" t="s">
        <v>50</v>
      </c>
      <c r="L25" s="76" t="s">
        <v>149</v>
      </c>
      <c r="M25" s="124" t="s">
        <v>182</v>
      </c>
      <c r="N25" s="125" t="s">
        <v>160</v>
      </c>
    </row>
    <row r="26" spans="1:14" ht="15.75" thickBot="1">
      <c r="A26" s="6" t="s">
        <v>19</v>
      </c>
      <c r="B26" s="19" t="s">
        <v>48</v>
      </c>
      <c r="C26" s="20"/>
      <c r="D26" s="38" t="s">
        <v>19</v>
      </c>
      <c r="E26" s="19" t="s">
        <v>48</v>
      </c>
      <c r="F26" s="20"/>
      <c r="G26" s="72" t="s">
        <v>20</v>
      </c>
      <c r="H26" s="75" t="s">
        <v>49</v>
      </c>
      <c r="I26" s="76"/>
      <c r="J26" s="38" t="s">
        <v>150</v>
      </c>
      <c r="K26" s="75"/>
      <c r="L26" s="76" t="s">
        <v>151</v>
      </c>
      <c r="M26" s="122" t="s">
        <v>191</v>
      </c>
      <c r="N26" s="123"/>
    </row>
    <row r="27" spans="1:14" ht="26.25" thickBot="1">
      <c r="A27" s="6" t="s">
        <v>20</v>
      </c>
      <c r="B27" s="19" t="s">
        <v>49</v>
      </c>
      <c r="C27" s="20"/>
      <c r="D27" s="38" t="s">
        <v>20</v>
      </c>
      <c r="E27" s="19" t="s">
        <v>84</v>
      </c>
      <c r="F27" s="20"/>
      <c r="G27" s="72" t="s">
        <v>21</v>
      </c>
      <c r="H27" s="75" t="s">
        <v>50</v>
      </c>
      <c r="I27" s="76"/>
      <c r="J27" s="113" t="s">
        <v>85</v>
      </c>
      <c r="K27" s="81"/>
      <c r="L27" s="82"/>
      <c r="M27" s="124" t="s">
        <v>192</v>
      </c>
      <c r="N27" s="125" t="s">
        <v>160</v>
      </c>
    </row>
    <row r="28" spans="1:14" ht="15.75" thickBot="1">
      <c r="A28" s="6" t="s">
        <v>21</v>
      </c>
      <c r="B28" s="19" t="s">
        <v>50</v>
      </c>
      <c r="C28" s="20"/>
      <c r="D28" s="38" t="s">
        <v>21</v>
      </c>
      <c r="E28" s="75" t="s">
        <v>229</v>
      </c>
      <c r="F28" s="20"/>
      <c r="G28" s="72" t="s">
        <v>22</v>
      </c>
      <c r="H28" s="75" t="s">
        <v>50</v>
      </c>
      <c r="I28" s="76"/>
      <c r="J28" s="117" t="s">
        <v>86</v>
      </c>
      <c r="K28" s="75">
        <v>1</v>
      </c>
      <c r="L28" s="76">
        <v>1</v>
      </c>
      <c r="M28" s="124" t="s">
        <v>193</v>
      </c>
      <c r="N28" s="125" t="s">
        <v>194</v>
      </c>
    </row>
    <row r="29" spans="1:14" ht="26.25" thickBot="1">
      <c r="A29" s="6" t="s">
        <v>22</v>
      </c>
      <c r="B29" s="19" t="s">
        <v>50</v>
      </c>
      <c r="C29" s="20"/>
      <c r="D29" s="38" t="s">
        <v>230</v>
      </c>
      <c r="E29" s="75" t="s">
        <v>231</v>
      </c>
      <c r="F29" s="20"/>
      <c r="G29" s="69" t="s">
        <v>85</v>
      </c>
      <c r="H29" s="81"/>
      <c r="I29" s="82"/>
      <c r="J29" s="118" t="s">
        <v>87</v>
      </c>
      <c r="K29" s="88" t="s">
        <v>42</v>
      </c>
      <c r="L29" s="76"/>
      <c r="M29" s="124" t="s">
        <v>195</v>
      </c>
      <c r="N29" s="125" t="s">
        <v>160</v>
      </c>
    </row>
    <row r="30" spans="1:14" ht="26.25" thickBot="1">
      <c r="A30" s="69"/>
      <c r="B30" s="69"/>
      <c r="C30" s="69"/>
      <c r="D30" s="113" t="s">
        <v>85</v>
      </c>
      <c r="E30" s="43"/>
      <c r="F30" s="44"/>
      <c r="G30" s="87" t="s">
        <v>86</v>
      </c>
      <c r="H30" s="88">
        <v>2</v>
      </c>
      <c r="I30" s="76"/>
      <c r="J30" s="38" t="s">
        <v>152</v>
      </c>
      <c r="K30" s="75">
        <v>2</v>
      </c>
      <c r="L30" s="76">
        <v>2</v>
      </c>
      <c r="M30" s="124" t="s">
        <v>196</v>
      </c>
      <c r="N30" s="125" t="s">
        <v>197</v>
      </c>
    </row>
    <row r="31" spans="1:14" ht="39" thickBot="1">
      <c r="A31" s="8" t="s">
        <v>88</v>
      </c>
      <c r="B31" s="27">
        <v>2</v>
      </c>
      <c r="C31" s="20"/>
      <c r="D31" s="117" t="s">
        <v>86</v>
      </c>
      <c r="E31" s="19">
        <v>1</v>
      </c>
      <c r="F31" s="20"/>
      <c r="G31" s="72" t="s">
        <v>88</v>
      </c>
      <c r="H31" s="75">
        <v>1</v>
      </c>
      <c r="I31" s="76"/>
      <c r="J31" s="38" t="s">
        <v>23</v>
      </c>
      <c r="K31" s="75" t="s">
        <v>51</v>
      </c>
      <c r="L31" s="76" t="s">
        <v>154</v>
      </c>
      <c r="M31" s="122" t="s">
        <v>198</v>
      </c>
      <c r="N31" s="123"/>
    </row>
    <row r="32" spans="1:14" ht="15.75" thickBot="1">
      <c r="A32" s="6" t="s">
        <v>23</v>
      </c>
      <c r="B32" s="19" t="s">
        <v>51</v>
      </c>
      <c r="C32" s="20"/>
      <c r="D32" s="118" t="s">
        <v>87</v>
      </c>
      <c r="E32" s="27">
        <v>1</v>
      </c>
      <c r="F32" s="20"/>
      <c r="G32" s="72" t="s">
        <v>23</v>
      </c>
      <c r="H32" s="75" t="s">
        <v>51</v>
      </c>
      <c r="I32" s="76"/>
      <c r="J32" s="38" t="s">
        <v>89</v>
      </c>
      <c r="K32" s="75" t="s">
        <v>50</v>
      </c>
      <c r="L32" s="76" t="s">
        <v>155</v>
      </c>
      <c r="M32" s="124" t="s">
        <v>199</v>
      </c>
      <c r="N32" s="125" t="s">
        <v>160</v>
      </c>
    </row>
    <row r="33" spans="1:14" ht="26.25" thickBot="1">
      <c r="A33" s="75" t="s">
        <v>52</v>
      </c>
      <c r="B33" s="19">
        <v>1</v>
      </c>
      <c r="C33" s="20"/>
      <c r="D33" s="38" t="s">
        <v>88</v>
      </c>
      <c r="E33" s="19">
        <v>2</v>
      </c>
      <c r="F33" s="20"/>
      <c r="G33" s="72" t="s">
        <v>89</v>
      </c>
      <c r="H33" s="75" t="s">
        <v>50</v>
      </c>
      <c r="I33" s="76"/>
      <c r="J33" s="38" t="s">
        <v>90</v>
      </c>
      <c r="K33" s="75" t="s">
        <v>69</v>
      </c>
      <c r="L33" s="76"/>
      <c r="M33" s="124" t="s">
        <v>200</v>
      </c>
      <c r="N33" s="125" t="s">
        <v>201</v>
      </c>
    </row>
    <row r="34" spans="1:14" ht="26.25" thickBot="1">
      <c r="A34" s="6" t="s">
        <v>24</v>
      </c>
      <c r="B34" s="19" t="s">
        <v>50</v>
      </c>
      <c r="C34" s="20"/>
      <c r="D34" s="38" t="s">
        <v>23</v>
      </c>
      <c r="E34" s="19" t="s">
        <v>51</v>
      </c>
      <c r="F34" s="20"/>
      <c r="G34" s="72" t="s">
        <v>90</v>
      </c>
      <c r="H34" s="75" t="s">
        <v>42</v>
      </c>
      <c r="I34" s="76"/>
      <c r="J34" s="38" t="s">
        <v>92</v>
      </c>
      <c r="K34" s="75" t="s">
        <v>69</v>
      </c>
      <c r="L34" s="76"/>
      <c r="M34" s="122" t="s">
        <v>202</v>
      </c>
      <c r="N34" s="123"/>
    </row>
    <row r="35" spans="1:14" ht="26.25" thickBot="1">
      <c r="A35" s="6" t="s">
        <v>25</v>
      </c>
      <c r="B35" s="19" t="s">
        <v>42</v>
      </c>
      <c r="C35" s="20"/>
      <c r="D35" s="38" t="s">
        <v>89</v>
      </c>
      <c r="E35" s="19" t="s">
        <v>50</v>
      </c>
      <c r="F35" s="20"/>
      <c r="G35" s="72" t="s">
        <v>92</v>
      </c>
      <c r="H35" s="75" t="s">
        <v>42</v>
      </c>
      <c r="I35" s="76"/>
      <c r="J35" s="38" t="s">
        <v>93</v>
      </c>
      <c r="K35" s="75" t="s">
        <v>69</v>
      </c>
      <c r="L35" s="76"/>
      <c r="M35" s="124" t="s">
        <v>203</v>
      </c>
      <c r="N35" s="125" t="s">
        <v>160</v>
      </c>
    </row>
    <row r="36" spans="1:14" ht="26.25" thickBot="1">
      <c r="A36" s="6" t="s">
        <v>26</v>
      </c>
      <c r="B36" s="19" t="s">
        <v>42</v>
      </c>
      <c r="C36" s="20"/>
      <c r="D36" s="38" t="s">
        <v>232</v>
      </c>
      <c r="E36" s="19" t="s">
        <v>50</v>
      </c>
      <c r="F36" s="20"/>
      <c r="G36" s="72" t="s">
        <v>93</v>
      </c>
      <c r="H36" s="75" t="s">
        <v>42</v>
      </c>
      <c r="I36" s="76"/>
      <c r="J36" s="113" t="s">
        <v>28</v>
      </c>
      <c r="K36" s="81"/>
      <c r="L36" s="82"/>
      <c r="M36" s="124" t="s">
        <v>204</v>
      </c>
      <c r="N36" s="125" t="s">
        <v>205</v>
      </c>
    </row>
    <row r="37" spans="1:14" ht="15.75" thickBot="1">
      <c r="A37" s="6" t="s">
        <v>27</v>
      </c>
      <c r="B37" s="19" t="s">
        <v>50</v>
      </c>
      <c r="C37" s="20"/>
      <c r="D37" s="119" t="s">
        <v>91</v>
      </c>
      <c r="E37" s="19" t="s">
        <v>50</v>
      </c>
      <c r="F37" s="20"/>
      <c r="G37" s="69" t="s">
        <v>28</v>
      </c>
      <c r="H37" s="81"/>
      <c r="I37" s="82"/>
      <c r="J37" s="38" t="s">
        <v>29</v>
      </c>
      <c r="K37" s="75" t="s">
        <v>53</v>
      </c>
      <c r="L37" s="75" t="s">
        <v>53</v>
      </c>
      <c r="M37" s="124" t="s">
        <v>206</v>
      </c>
      <c r="N37" s="125" t="s">
        <v>160</v>
      </c>
    </row>
    <row r="38" spans="1:14" ht="26.25" thickBot="1">
      <c r="A38" s="72" t="s">
        <v>93</v>
      </c>
      <c r="B38" s="101">
        <v>2</v>
      </c>
      <c r="C38" s="18"/>
      <c r="D38" s="38" t="s">
        <v>92</v>
      </c>
      <c r="E38" s="19" t="s">
        <v>69</v>
      </c>
      <c r="F38" s="20"/>
      <c r="G38" s="72" t="s">
        <v>29</v>
      </c>
      <c r="H38" s="75" t="s">
        <v>53</v>
      </c>
      <c r="I38" s="76"/>
      <c r="J38" s="38" t="s">
        <v>94</v>
      </c>
      <c r="K38" s="75" t="s">
        <v>138</v>
      </c>
      <c r="L38" s="76"/>
      <c r="M38" s="124" t="s">
        <v>207</v>
      </c>
      <c r="N38" s="125" t="s">
        <v>160</v>
      </c>
    </row>
    <row r="39" spans="1:14" ht="39" thickBot="1">
      <c r="A39" s="5" t="s">
        <v>28</v>
      </c>
      <c r="B39" s="23"/>
      <c r="C39" s="24"/>
      <c r="D39" s="38" t="s">
        <v>93</v>
      </c>
      <c r="E39" s="19" t="s">
        <v>69</v>
      </c>
      <c r="F39" s="20"/>
      <c r="G39" s="72" t="s">
        <v>94</v>
      </c>
      <c r="H39" s="75" t="s">
        <v>42</v>
      </c>
      <c r="I39" s="76"/>
      <c r="J39" s="38" t="s">
        <v>31</v>
      </c>
      <c r="K39" s="75" t="s">
        <v>139</v>
      </c>
      <c r="L39" s="75" t="s">
        <v>139</v>
      </c>
      <c r="M39" s="124" t="s">
        <v>208</v>
      </c>
      <c r="N39" s="125" t="s">
        <v>209</v>
      </c>
    </row>
    <row r="40" spans="1:14" ht="26.25" thickBot="1">
      <c r="A40" s="6" t="s">
        <v>29</v>
      </c>
      <c r="B40" s="19" t="s">
        <v>53</v>
      </c>
      <c r="C40" s="20"/>
      <c r="D40" s="113" t="s">
        <v>28</v>
      </c>
      <c r="E40" s="43"/>
      <c r="F40" s="44"/>
      <c r="G40" s="72" t="s">
        <v>28</v>
      </c>
      <c r="H40" s="75" t="s">
        <v>42</v>
      </c>
      <c r="I40" s="76"/>
      <c r="J40" s="104" t="s">
        <v>156</v>
      </c>
      <c r="K40" s="75"/>
      <c r="L40" s="103" t="s">
        <v>159</v>
      </c>
      <c r="M40" s="122" t="s">
        <v>210</v>
      </c>
      <c r="N40" s="123"/>
    </row>
    <row r="41" spans="1:14" ht="15.75" thickBot="1">
      <c r="A41" s="72"/>
      <c r="B41" s="110"/>
      <c r="C41" s="111"/>
      <c r="D41" s="113"/>
      <c r="E41" s="81"/>
      <c r="F41" s="82"/>
      <c r="G41" s="72"/>
      <c r="H41" s="112"/>
      <c r="I41" s="76"/>
      <c r="J41" s="104"/>
      <c r="K41" s="75"/>
      <c r="L41" s="103"/>
      <c r="M41" s="122"/>
      <c r="N41" s="123"/>
    </row>
    <row r="42" spans="1:14" ht="77.25" thickBot="1">
      <c r="A42" s="69"/>
      <c r="B42" s="69"/>
      <c r="C42" s="69"/>
      <c r="D42" s="38" t="s">
        <v>29</v>
      </c>
      <c r="E42" s="19" t="s">
        <v>53</v>
      </c>
      <c r="F42" s="20"/>
      <c r="G42" s="89" t="s">
        <v>32</v>
      </c>
      <c r="H42" s="100" t="s">
        <v>131</v>
      </c>
      <c r="I42" s="91"/>
      <c r="J42" s="104" t="s">
        <v>157</v>
      </c>
      <c r="K42" s="75"/>
      <c r="L42" s="103" t="s">
        <v>160</v>
      </c>
      <c r="M42" s="124" t="s">
        <v>211</v>
      </c>
      <c r="N42" s="125" t="s">
        <v>160</v>
      </c>
    </row>
    <row r="43" spans="1:14" ht="26.25" thickBot="1">
      <c r="A43" s="9" t="s">
        <v>30</v>
      </c>
      <c r="B43" s="28" t="s">
        <v>42</v>
      </c>
      <c r="C43" s="29"/>
      <c r="D43" s="38" t="s">
        <v>94</v>
      </c>
      <c r="E43" s="19" t="s">
        <v>42</v>
      </c>
      <c r="F43" s="20"/>
      <c r="G43" s="92" t="s">
        <v>33</v>
      </c>
      <c r="H43" s="93">
        <v>17000</v>
      </c>
      <c r="I43" s="94"/>
      <c r="J43" s="102" t="s">
        <v>158</v>
      </c>
      <c r="K43" s="75"/>
      <c r="L43" s="103" t="s">
        <v>161</v>
      </c>
      <c r="M43" s="124" t="s">
        <v>212</v>
      </c>
      <c r="N43" s="125" t="s">
        <v>160</v>
      </c>
    </row>
    <row r="44" spans="1:14" ht="84.75" thickBot="1">
      <c r="A44" s="6" t="s">
        <v>31</v>
      </c>
      <c r="B44" s="28"/>
      <c r="C44" s="29"/>
      <c r="D44" s="38" t="s">
        <v>95</v>
      </c>
      <c r="E44" s="19" t="s">
        <v>50</v>
      </c>
      <c r="F44" s="20"/>
      <c r="G44" s="92" t="s">
        <v>34</v>
      </c>
      <c r="H44" s="95"/>
      <c r="I44" s="96"/>
      <c r="J44" s="120" t="s">
        <v>32</v>
      </c>
      <c r="K44" s="90" t="s">
        <v>54</v>
      </c>
      <c r="L44" s="91" t="s">
        <v>140</v>
      </c>
      <c r="M44" s="124" t="s">
        <v>213</v>
      </c>
      <c r="N44" s="125" t="s">
        <v>160</v>
      </c>
    </row>
    <row r="45" spans="1:14" ht="90" thickBot="1">
      <c r="A45" s="10" t="s">
        <v>32</v>
      </c>
      <c r="B45" s="19" t="s">
        <v>54</v>
      </c>
      <c r="C45" s="20"/>
      <c r="D45" s="38" t="s">
        <v>96</v>
      </c>
      <c r="E45" s="19" t="s">
        <v>50</v>
      </c>
      <c r="F45" s="20"/>
      <c r="G45" s="97" t="s">
        <v>35</v>
      </c>
      <c r="H45" s="98" t="s">
        <v>55</v>
      </c>
      <c r="I45" s="99"/>
      <c r="J45" s="120" t="s">
        <v>33</v>
      </c>
      <c r="K45" s="93">
        <v>14000</v>
      </c>
      <c r="L45" s="94">
        <v>17000</v>
      </c>
      <c r="M45" s="124" t="s">
        <v>214</v>
      </c>
      <c r="N45" s="125" t="s">
        <v>160</v>
      </c>
    </row>
    <row r="46" spans="1:14" ht="108.75" thickBot="1">
      <c r="A46" s="10" t="s">
        <v>33</v>
      </c>
      <c r="B46" s="30">
        <f>B47*1.21</f>
        <v>18150</v>
      </c>
      <c r="C46" s="31"/>
      <c r="D46" s="120" t="s">
        <v>32</v>
      </c>
      <c r="E46" s="53" t="s">
        <v>54</v>
      </c>
      <c r="F46" s="54"/>
      <c r="J46" s="120" t="s">
        <v>34</v>
      </c>
      <c r="K46" s="95">
        <f>ROUND(K45/1.21,0)</f>
        <v>11570</v>
      </c>
      <c r="L46" s="96"/>
      <c r="M46" s="124" t="s">
        <v>215</v>
      </c>
      <c r="N46" s="125" t="s">
        <v>160</v>
      </c>
    </row>
    <row r="47" spans="1:14" ht="15.75" thickBot="1">
      <c r="A47" s="10" t="s">
        <v>34</v>
      </c>
      <c r="B47" s="32">
        <v>15000</v>
      </c>
      <c r="C47" s="33"/>
      <c r="D47" s="120" t="s">
        <v>33</v>
      </c>
      <c r="E47" s="30">
        <v>16000</v>
      </c>
      <c r="F47" s="31"/>
      <c r="J47" s="121" t="s">
        <v>35</v>
      </c>
      <c r="K47" s="98" t="s">
        <v>74</v>
      </c>
      <c r="L47" s="98" t="s">
        <v>74</v>
      </c>
      <c r="M47" s="124" t="s">
        <v>216</v>
      </c>
      <c r="N47" s="125" t="s">
        <v>217</v>
      </c>
    </row>
    <row r="48" spans="1:14" ht="15.75" thickBot="1">
      <c r="A48" s="69"/>
      <c r="B48" s="69"/>
      <c r="C48" s="69"/>
      <c r="D48" s="120" t="s">
        <v>34</v>
      </c>
      <c r="E48" s="32">
        <f>ROUND(E47/1.21,0)</f>
        <v>13223</v>
      </c>
      <c r="F48" s="33"/>
      <c r="M48" s="122" t="s">
        <v>218</v>
      </c>
      <c r="N48" s="123"/>
    </row>
    <row r="49" spans="4:14" ht="15.75" thickBot="1">
      <c r="D49" s="121" t="s">
        <v>35</v>
      </c>
      <c r="E49" s="34" t="s">
        <v>55</v>
      </c>
      <c r="F49" s="35"/>
      <c r="J49" s="62"/>
      <c r="K49" s="62"/>
      <c r="L49" s="62"/>
      <c r="M49" s="122"/>
      <c r="N49" s="123"/>
    </row>
    <row r="50" spans="1:14" ht="15.75" thickBot="1">
      <c r="A50"/>
      <c r="M50" s="124" t="s">
        <v>219</v>
      </c>
      <c r="N50" s="125" t="s">
        <v>172</v>
      </c>
    </row>
    <row r="51" spans="1:14" ht="15.75" thickBot="1">
      <c r="A51"/>
      <c r="M51" s="124" t="s">
        <v>220</v>
      </c>
      <c r="N51" s="125" t="s">
        <v>172</v>
      </c>
    </row>
    <row r="52" spans="13:14" ht="15.75" thickBot="1">
      <c r="M52" s="124" t="s">
        <v>221</v>
      </c>
      <c r="N52" s="125" t="s">
        <v>170</v>
      </c>
    </row>
    <row r="53" spans="13:14" ht="15">
      <c r="M53" s="129" t="s">
        <v>223</v>
      </c>
      <c r="N53" s="130">
        <v>20000</v>
      </c>
    </row>
  </sheetData>
  <mergeCells count="8">
    <mergeCell ref="K1:L1"/>
    <mergeCell ref="K2:L2"/>
    <mergeCell ref="B1:C1"/>
    <mergeCell ref="B2:C2"/>
    <mergeCell ref="E1:F1"/>
    <mergeCell ref="E2:F2"/>
    <mergeCell ref="H2:I2"/>
    <mergeCell ref="H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Jan Drochytka</cp:lastModifiedBy>
  <dcterms:created xsi:type="dcterms:W3CDTF">2020-09-08T07:02:42Z</dcterms:created>
  <dcterms:modified xsi:type="dcterms:W3CDTF">2020-10-13T10:26:20Z</dcterms:modified>
  <cp:category/>
  <cp:version/>
  <cp:contentType/>
  <cp:contentStatus/>
</cp:coreProperties>
</file>