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<sst xmlns="http://schemas.openxmlformats.org/spreadsheetml/2006/main" count="44" uniqueCount="33">
  <si>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Položka</t>
  </si>
  <si>
    <t>Počet kusů</t>
  </si>
  <si>
    <t xml:space="preserve">Notebook </t>
  </si>
  <si>
    <t>Monitor 27 "</t>
  </si>
  <si>
    <t>PC Grafika</t>
  </si>
  <si>
    <t>myš</t>
  </si>
  <si>
    <t>klávesnice</t>
  </si>
  <si>
    <t>MINI PC S VGA</t>
  </si>
  <si>
    <t>Switch 8Port</t>
  </si>
  <si>
    <t>Externí mechanika</t>
  </si>
  <si>
    <t>UPS</t>
  </si>
  <si>
    <t>HDD DISKY</t>
  </si>
  <si>
    <t>SSD disky</t>
  </si>
  <si>
    <t>Reproduktory malé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</si>
  <si>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</si>
  <si>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</si>
  <si>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Maximální cena bez DPH</t>
  </si>
  <si>
    <t>Číslo položky</t>
  </si>
  <si>
    <t>MINI PC</t>
  </si>
  <si>
    <t>Monitor 24"</t>
  </si>
  <si>
    <t>Dobíjecí stanice pro notebooky, pojízdné</t>
  </si>
  <si>
    <t>HDMI splitter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</si>
  <si>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</si>
  <si>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</si>
  <si>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</si>
  <si>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Cena A celkem bez DPH</t>
  </si>
  <si>
    <t>Cena A celkem vč. DPH</t>
  </si>
  <si>
    <t>Cena B celkem bez DPH</t>
  </si>
  <si>
    <t>Cena B celkem vč. DPH</t>
  </si>
  <si>
    <t xml:space="preserve">Nabídková cena celkem (A+B) bez DPH </t>
  </si>
  <si>
    <t xml:space="preserve">Nabídková cena celkem (A+B) včetně DPH </t>
  </si>
  <si>
    <t>Kalkulace ceny a množství A</t>
  </si>
  <si>
    <t>Kalkulace ceny a množství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</si>
</sst>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165" fontId="6" fillId="0" borderId="0">
      <alignment/>
      <protection/>
    </xf>
    <xf numFmtId="165" fontId="7" fillId="3" borderId="0">
      <alignment/>
      <protection/>
    </xf>
    <xf numFmtId="0" fontId="8" fillId="4" borderId="0" applyNumberFormat="0" applyBorder="0" applyAlignment="0" applyProtection="0"/>
    <xf numFmtId="0" fontId="12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4" fillId="5" borderId="1" xfId="2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2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4" fillId="0" borderId="6" xfId="20" applyNumberFormat="1" applyFont="1" applyFill="1" applyBorder="1" applyAlignment="1">
      <alignment horizontal="center" vertical="center"/>
    </xf>
    <xf numFmtId="164" fontId="4" fillId="5" borderId="2" xfId="2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/>
    </xf>
    <xf numFmtId="4" fontId="2" fillId="1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5" borderId="1" xfId="2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164" fontId="2" fillId="7" borderId="17" xfId="0" applyNumberFormat="1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164" fontId="4" fillId="0" borderId="20" xfId="20" applyNumberFormat="1" applyFont="1" applyFill="1" applyBorder="1" applyAlignment="1">
      <alignment horizontal="center" vertical="center"/>
    </xf>
    <xf numFmtId="4" fontId="2" fillId="10" borderId="21" xfId="0" applyNumberFormat="1" applyFont="1" applyFill="1" applyBorder="1" applyAlignment="1">
      <alignment horizontal="center" vertical="center"/>
    </xf>
    <xf numFmtId="4" fontId="2" fillId="6" borderId="22" xfId="0" applyNumberFormat="1" applyFont="1" applyFill="1" applyBorder="1" applyAlignment="1">
      <alignment horizontal="center" vertical="center"/>
    </xf>
    <xf numFmtId="164" fontId="4" fillId="5" borderId="23" xfId="2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64" fontId="4" fillId="5" borderId="25" xfId="2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4" fontId="2" fillId="11" borderId="27" xfId="0" applyNumberFormat="1" applyFont="1" applyFill="1" applyBorder="1" applyAlignment="1">
      <alignment horizontal="center" vertical="center"/>
    </xf>
    <xf numFmtId="4" fontId="2" fillId="11" borderId="9" xfId="0" applyNumberFormat="1" applyFont="1" applyFill="1" applyBorder="1" applyAlignment="1">
      <alignment horizontal="center" vertical="center"/>
    </xf>
    <xf numFmtId="4" fontId="2" fillId="11" borderId="28" xfId="0" applyNumberFormat="1" applyFont="1" applyFill="1" applyBorder="1" applyAlignment="1">
      <alignment horizontal="center" vertical="center"/>
    </xf>
    <xf numFmtId="0" fontId="0" fillId="0" borderId="0" xfId="24" applyFont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" fontId="13" fillId="12" borderId="21" xfId="0" applyNumberFormat="1" applyFont="1" applyFill="1" applyBorder="1" applyAlignment="1">
      <alignment horizontal="center" vertical="center"/>
    </xf>
    <xf numFmtId="0" fontId="13" fillId="12" borderId="21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4" fontId="13" fillId="12" borderId="6" xfId="0" applyNumberFormat="1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Excel Built-in Normal" xfId="21"/>
    <cellStyle name="Excel Built-in Bad" xfId="22"/>
    <cellStyle name="Neutrální 2" xfId="23"/>
    <cellStyle name="normální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abSelected="1" zoomScale="70" zoomScaleNormal="70" workbookViewId="0" topLeftCell="A1">
      <selection activeCell="A1" sqref="A1:N1"/>
    </sheetView>
  </sheetViews>
  <sheetFormatPr defaultColWidth="9.140625" defaultRowHeight="15"/>
  <cols>
    <col min="1" max="1" width="9.140625" style="10" customWidth="1"/>
    <col min="2" max="2" width="38.421875" style="10" customWidth="1"/>
    <col min="3" max="3" width="10.57421875" style="10" customWidth="1"/>
    <col min="4" max="4" width="17.00390625" style="2" customWidth="1"/>
    <col min="5" max="5" width="29.7109375" style="4" customWidth="1"/>
    <col min="6" max="6" width="30.7109375" style="4" customWidth="1"/>
    <col min="7" max="9" width="9.140625" style="10" customWidth="1"/>
    <col min="10" max="10" width="35.7109375" style="1" customWidth="1"/>
    <col min="11" max="11" width="10.57421875" style="26" customWidth="1"/>
    <col min="12" max="12" width="17.00390625" style="2" customWidth="1"/>
    <col min="13" max="13" width="29.7109375" style="4" customWidth="1"/>
    <col min="14" max="14" width="30.7109375" style="4" customWidth="1"/>
    <col min="15" max="15" width="8.140625" style="1" customWidth="1"/>
    <col min="16" max="16" width="4.7109375" style="1" customWidth="1"/>
    <col min="17" max="17" width="17.140625" style="1" customWidth="1"/>
    <col min="18" max="19" width="4.7109375" style="1" customWidth="1"/>
    <col min="20" max="16384" width="9.140625" style="1" customWidth="1"/>
  </cols>
  <sheetData>
    <row r="1" spans="1:14" s="10" customFormat="1" ht="30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0" customFormat="1" ht="60.75" customHeight="1">
      <c r="A2" s="57" t="s">
        <v>31</v>
      </c>
      <c r="B2" s="57"/>
      <c r="C2" s="57"/>
      <c r="D2" s="57"/>
      <c r="E2" s="57"/>
      <c r="F2" s="57"/>
      <c r="I2" s="57" t="s">
        <v>32</v>
      </c>
      <c r="J2" s="57"/>
      <c r="K2" s="57"/>
      <c r="L2" s="57"/>
      <c r="M2" s="57"/>
      <c r="N2" s="57"/>
    </row>
    <row r="3" spans="4:14" s="10" customFormat="1" ht="15.75" thickBot="1">
      <c r="D3" s="2"/>
      <c r="E3" s="4"/>
      <c r="F3" s="4"/>
      <c r="K3" s="26"/>
      <c r="L3" s="2"/>
      <c r="M3" s="4"/>
      <c r="N3" s="4"/>
    </row>
    <row r="4" spans="1:19" ht="67.5" customHeight="1" thickBot="1">
      <c r="A4" s="38" t="s">
        <v>17</v>
      </c>
      <c r="B4" s="39" t="s">
        <v>0</v>
      </c>
      <c r="C4" s="39" t="s">
        <v>1</v>
      </c>
      <c r="D4" s="40" t="s">
        <v>16</v>
      </c>
      <c r="E4" s="41" t="s">
        <v>14</v>
      </c>
      <c r="F4" s="42" t="s">
        <v>15</v>
      </c>
      <c r="I4" s="38" t="s">
        <v>17</v>
      </c>
      <c r="J4" s="31" t="s">
        <v>0</v>
      </c>
      <c r="K4" s="19" t="s">
        <v>1</v>
      </c>
      <c r="L4" s="20" t="s">
        <v>16</v>
      </c>
      <c r="M4" s="21" t="s">
        <v>14</v>
      </c>
      <c r="N4" s="22" t="s">
        <v>15</v>
      </c>
      <c r="O4" s="5"/>
      <c r="P4" s="5"/>
      <c r="Q4" s="5"/>
      <c r="R4" s="5"/>
      <c r="S4" s="5"/>
    </row>
    <row r="5" spans="1:19" s="3" customFormat="1" ht="39.95" customHeight="1">
      <c r="A5" s="37">
        <v>1</v>
      </c>
      <c r="B5" s="43" t="s">
        <v>18</v>
      </c>
      <c r="C5" s="51">
        <v>27</v>
      </c>
      <c r="D5" s="44">
        <v>11500</v>
      </c>
      <c r="E5" s="45">
        <v>0</v>
      </c>
      <c r="F5" s="46">
        <f>C5*E5</f>
        <v>0</v>
      </c>
      <c r="G5" s="10"/>
      <c r="H5" s="10"/>
      <c r="I5" s="37">
        <v>1</v>
      </c>
      <c r="J5" s="32" t="s">
        <v>7</v>
      </c>
      <c r="K5" s="9">
        <v>6</v>
      </c>
      <c r="L5" s="17">
        <v>8000</v>
      </c>
      <c r="M5" s="23">
        <v>0</v>
      </c>
      <c r="N5" s="18">
        <f>K5*M5</f>
        <v>0</v>
      </c>
      <c r="O5" s="5"/>
      <c r="P5" s="5"/>
      <c r="Q5" s="5"/>
      <c r="R5" s="5"/>
      <c r="S5" s="5"/>
    </row>
    <row r="6" spans="1:19" s="6" customFormat="1" ht="39.95" customHeight="1">
      <c r="A6" s="35">
        <v>2</v>
      </c>
      <c r="B6" s="14" t="s">
        <v>3</v>
      </c>
      <c r="C6" s="8">
        <v>18</v>
      </c>
      <c r="D6" s="47">
        <v>4200</v>
      </c>
      <c r="E6" s="24">
        <v>0</v>
      </c>
      <c r="F6" s="12">
        <f aca="true" t="shared" si="0" ref="F6:F14">C6*E6</f>
        <v>0</v>
      </c>
      <c r="G6" s="10"/>
      <c r="H6" s="10"/>
      <c r="I6" s="35">
        <v>2</v>
      </c>
      <c r="J6" s="33" t="s">
        <v>9</v>
      </c>
      <c r="K6" s="8">
        <v>6</v>
      </c>
      <c r="L6" s="7">
        <v>800</v>
      </c>
      <c r="M6" s="24">
        <v>0</v>
      </c>
      <c r="N6" s="12">
        <f aca="true" t="shared" si="1" ref="N6:N14">K6*M6</f>
        <v>0</v>
      </c>
      <c r="O6" s="5"/>
      <c r="P6" s="5"/>
      <c r="Q6" s="5"/>
      <c r="R6" s="5"/>
      <c r="S6" s="5"/>
    </row>
    <row r="7" spans="1:19" s="3" customFormat="1" ht="39.95" customHeight="1">
      <c r="A7" s="35">
        <v>3</v>
      </c>
      <c r="B7" s="14" t="s">
        <v>19</v>
      </c>
      <c r="C7" s="8">
        <v>27</v>
      </c>
      <c r="D7" s="47">
        <v>2700</v>
      </c>
      <c r="E7" s="24">
        <v>0</v>
      </c>
      <c r="F7" s="12">
        <f t="shared" si="0"/>
        <v>0</v>
      </c>
      <c r="G7" s="10"/>
      <c r="H7" s="10"/>
      <c r="I7" s="35">
        <v>3</v>
      </c>
      <c r="J7" s="33" t="s">
        <v>3</v>
      </c>
      <c r="K7" s="8">
        <v>2</v>
      </c>
      <c r="L7" s="7">
        <v>4200</v>
      </c>
      <c r="M7" s="24">
        <v>0</v>
      </c>
      <c r="N7" s="12">
        <f t="shared" si="1"/>
        <v>0</v>
      </c>
      <c r="O7" s="4"/>
      <c r="P7" s="4"/>
      <c r="Q7" s="4"/>
      <c r="R7" s="4"/>
      <c r="S7" s="4"/>
    </row>
    <row r="8" spans="1:19" ht="39.95" customHeight="1">
      <c r="A8" s="35">
        <v>4</v>
      </c>
      <c r="B8" s="15" t="s">
        <v>4</v>
      </c>
      <c r="C8" s="27">
        <v>18</v>
      </c>
      <c r="D8" s="47">
        <v>22200</v>
      </c>
      <c r="E8" s="24">
        <v>0</v>
      </c>
      <c r="F8" s="12">
        <f t="shared" si="0"/>
        <v>0</v>
      </c>
      <c r="I8" s="35">
        <v>4</v>
      </c>
      <c r="J8" s="34" t="s">
        <v>4</v>
      </c>
      <c r="K8" s="27">
        <v>2</v>
      </c>
      <c r="L8" s="7">
        <v>22200</v>
      </c>
      <c r="M8" s="24">
        <v>0</v>
      </c>
      <c r="N8" s="12">
        <f t="shared" si="1"/>
        <v>0</v>
      </c>
      <c r="O8" s="4"/>
      <c r="P8"/>
      <c r="Q8"/>
      <c r="R8"/>
      <c r="S8"/>
    </row>
    <row r="9" spans="1:19" s="3" customFormat="1" ht="39.95" customHeight="1">
      <c r="A9" s="35">
        <v>5</v>
      </c>
      <c r="B9" s="14" t="s">
        <v>2</v>
      </c>
      <c r="C9" s="8">
        <v>32</v>
      </c>
      <c r="D9" s="47">
        <v>18300</v>
      </c>
      <c r="E9" s="24">
        <v>0</v>
      </c>
      <c r="F9" s="12">
        <f t="shared" si="0"/>
        <v>0</v>
      </c>
      <c r="G9" s="10"/>
      <c r="H9" s="10"/>
      <c r="I9" s="35">
        <v>5</v>
      </c>
      <c r="J9" s="33" t="s">
        <v>2</v>
      </c>
      <c r="K9" s="8">
        <v>1</v>
      </c>
      <c r="L9" s="7">
        <v>18300</v>
      </c>
      <c r="M9" s="24">
        <v>0</v>
      </c>
      <c r="N9" s="12">
        <f t="shared" si="1"/>
        <v>0</v>
      </c>
      <c r="O9" s="4"/>
      <c r="P9" s="4"/>
      <c r="Q9" s="4"/>
      <c r="R9" s="4"/>
      <c r="S9" s="4"/>
    </row>
    <row r="10" spans="1:19" s="3" customFormat="1" ht="39.95" customHeight="1">
      <c r="A10" s="35">
        <v>6</v>
      </c>
      <c r="B10" s="14" t="s">
        <v>5</v>
      </c>
      <c r="C10" s="8">
        <v>42</v>
      </c>
      <c r="D10" s="47">
        <v>100</v>
      </c>
      <c r="E10" s="24">
        <v>0</v>
      </c>
      <c r="F10" s="12">
        <f t="shared" si="0"/>
        <v>0</v>
      </c>
      <c r="G10" s="10"/>
      <c r="H10" s="10"/>
      <c r="I10" s="35">
        <v>6</v>
      </c>
      <c r="J10" s="33" t="s">
        <v>5</v>
      </c>
      <c r="K10" s="8">
        <v>2</v>
      </c>
      <c r="L10" s="7">
        <v>100</v>
      </c>
      <c r="M10" s="24">
        <v>0</v>
      </c>
      <c r="N10" s="12">
        <f t="shared" si="1"/>
        <v>0</v>
      </c>
      <c r="R10" s="4"/>
      <c r="S10" s="4"/>
    </row>
    <row r="11" spans="1:17" ht="39.95" customHeight="1">
      <c r="A11" s="35">
        <v>7</v>
      </c>
      <c r="B11" s="14" t="s">
        <v>6</v>
      </c>
      <c r="C11" s="8">
        <v>42</v>
      </c>
      <c r="D11" s="47">
        <v>200</v>
      </c>
      <c r="E11" s="24">
        <v>0</v>
      </c>
      <c r="F11" s="12">
        <f t="shared" si="0"/>
        <v>0</v>
      </c>
      <c r="I11" s="35">
        <v>7</v>
      </c>
      <c r="J11" s="33" t="s">
        <v>6</v>
      </c>
      <c r="K11" s="8">
        <v>2</v>
      </c>
      <c r="L11" s="7">
        <v>200</v>
      </c>
      <c r="M11" s="24">
        <v>0</v>
      </c>
      <c r="N11" s="12">
        <f t="shared" si="1"/>
        <v>0</v>
      </c>
      <c r="O11" s="3"/>
      <c r="P11" s="3"/>
      <c r="Q11" s="3"/>
    </row>
    <row r="12" spans="1:14" s="6" customFormat="1" ht="39.95" customHeight="1">
      <c r="A12" s="35">
        <v>8</v>
      </c>
      <c r="B12" s="48" t="s">
        <v>20</v>
      </c>
      <c r="C12" s="8">
        <v>2</v>
      </c>
      <c r="D12" s="47">
        <v>26000</v>
      </c>
      <c r="E12" s="24">
        <v>0</v>
      </c>
      <c r="F12" s="12">
        <f t="shared" si="0"/>
        <v>0</v>
      </c>
      <c r="G12" s="10"/>
      <c r="H12" s="10"/>
      <c r="I12" s="35">
        <v>8</v>
      </c>
      <c r="J12" s="33" t="s">
        <v>10</v>
      </c>
      <c r="K12" s="28">
        <v>2</v>
      </c>
      <c r="L12" s="7">
        <v>15000</v>
      </c>
      <c r="M12" s="24">
        <v>0</v>
      </c>
      <c r="N12" s="12">
        <f t="shared" si="1"/>
        <v>0</v>
      </c>
    </row>
    <row r="13" spans="1:14" s="6" customFormat="1" ht="39.95" customHeight="1">
      <c r="A13" s="35">
        <v>9</v>
      </c>
      <c r="B13" s="14" t="s">
        <v>21</v>
      </c>
      <c r="C13" s="28">
        <v>6</v>
      </c>
      <c r="D13" s="47">
        <v>700</v>
      </c>
      <c r="E13" s="24">
        <v>0</v>
      </c>
      <c r="F13" s="12">
        <f t="shared" si="0"/>
        <v>0</v>
      </c>
      <c r="G13" s="10"/>
      <c r="H13" s="10"/>
      <c r="I13" s="35">
        <v>9</v>
      </c>
      <c r="J13" s="77" t="s">
        <v>11</v>
      </c>
      <c r="K13" s="75">
        <v>5</v>
      </c>
      <c r="L13" s="11">
        <v>3800</v>
      </c>
      <c r="M13" s="24">
        <v>0</v>
      </c>
      <c r="N13" s="12">
        <f t="shared" si="1"/>
        <v>0</v>
      </c>
    </row>
    <row r="14" spans="1:14" s="10" customFormat="1" ht="39.95" customHeight="1" thickBot="1">
      <c r="A14" s="35">
        <v>10</v>
      </c>
      <c r="B14" s="50" t="s">
        <v>22</v>
      </c>
      <c r="C14" s="29">
        <v>1</v>
      </c>
      <c r="D14" s="49">
        <v>38000</v>
      </c>
      <c r="E14" s="25">
        <v>0</v>
      </c>
      <c r="F14" s="13">
        <f t="shared" si="0"/>
        <v>0</v>
      </c>
      <c r="I14" s="35">
        <v>10</v>
      </c>
      <c r="J14" s="34" t="s">
        <v>12</v>
      </c>
      <c r="K14" s="27">
        <v>5</v>
      </c>
      <c r="L14" s="11">
        <v>2000</v>
      </c>
      <c r="M14" s="24">
        <v>0</v>
      </c>
      <c r="N14" s="12">
        <f t="shared" si="1"/>
        <v>0</v>
      </c>
    </row>
    <row r="15" spans="1:14" s="3" customFormat="1" ht="39.95" customHeight="1" thickBot="1">
      <c r="A15" s="10"/>
      <c r="B15" s="10"/>
      <c r="C15" s="10"/>
      <c r="D15" s="73" t="s">
        <v>25</v>
      </c>
      <c r="E15" s="74"/>
      <c r="F15" s="52">
        <f>SUM(F5:F14)</f>
        <v>0</v>
      </c>
      <c r="G15" s="10"/>
      <c r="H15" s="10"/>
      <c r="I15" s="35">
        <v>11</v>
      </c>
      <c r="J15" s="33" t="s">
        <v>8</v>
      </c>
      <c r="K15" s="75">
        <v>8</v>
      </c>
      <c r="L15" s="7">
        <v>1000</v>
      </c>
      <c r="M15" s="24">
        <v>0</v>
      </c>
      <c r="N15" s="12">
        <f aca="true" t="shared" si="2" ref="N15:N16">K15*M15</f>
        <v>0</v>
      </c>
    </row>
    <row r="16" spans="4:14" s="10" customFormat="1" ht="39.95" customHeight="1" thickBot="1">
      <c r="D16" s="71" t="s">
        <v>26</v>
      </c>
      <c r="E16" s="72"/>
      <c r="F16" s="53">
        <f>F15*1.21</f>
        <v>0</v>
      </c>
      <c r="I16" s="36">
        <v>12</v>
      </c>
      <c r="J16" s="78" t="s">
        <v>13</v>
      </c>
      <c r="K16" s="76">
        <v>4</v>
      </c>
      <c r="L16" s="16">
        <v>1000</v>
      </c>
      <c r="M16" s="25">
        <v>0</v>
      </c>
      <c r="N16" s="13">
        <f t="shared" si="2"/>
        <v>0</v>
      </c>
    </row>
    <row r="17" spans="11:14" ht="39.95" customHeight="1" thickBot="1">
      <c r="K17" s="30"/>
      <c r="L17" s="69" t="s">
        <v>27</v>
      </c>
      <c r="M17" s="70"/>
      <c r="N17" s="54">
        <f>SUM(N5:N16)</f>
        <v>0</v>
      </c>
    </row>
    <row r="18" spans="1:14" ht="39.95" customHeight="1" thickBot="1">
      <c r="A18" s="68" t="s">
        <v>23</v>
      </c>
      <c r="B18" s="68"/>
      <c r="C18" s="68"/>
      <c r="D18" s="68"/>
      <c r="E18" s="68"/>
      <c r="F18" s="68"/>
      <c r="K18" s="30"/>
      <c r="L18" s="71" t="s">
        <v>28</v>
      </c>
      <c r="M18" s="72"/>
      <c r="N18" s="53">
        <f>N17*1.21</f>
        <v>0</v>
      </c>
    </row>
    <row r="19" spans="2:3" ht="15">
      <c r="B19" s="1"/>
      <c r="C19" s="1"/>
    </row>
    <row r="20" ht="15.75" thickBot="1"/>
    <row r="21" spans="4:10" ht="38.25" customHeight="1">
      <c r="D21" s="58" t="s">
        <v>29</v>
      </c>
      <c r="E21" s="59"/>
      <c r="F21" s="59"/>
      <c r="G21" s="59"/>
      <c r="H21" s="62">
        <f>F15+N17</f>
        <v>0</v>
      </c>
      <c r="I21" s="63"/>
      <c r="J21" s="64"/>
    </row>
    <row r="22" spans="4:10" ht="39" customHeight="1" thickBot="1">
      <c r="D22" s="60" t="s">
        <v>30</v>
      </c>
      <c r="E22" s="61"/>
      <c r="F22" s="61"/>
      <c r="G22" s="61"/>
      <c r="H22" s="65">
        <f>F16+N18</f>
        <v>0</v>
      </c>
      <c r="I22" s="66"/>
      <c r="J22" s="67"/>
    </row>
    <row r="25" spans="2:3" ht="15">
      <c r="B25" s="1"/>
      <c r="C25" s="1"/>
    </row>
    <row r="31" spans="2:3" ht="15">
      <c r="B31" s="55"/>
      <c r="C31" s="55"/>
    </row>
  </sheetData>
  <mergeCells count="13">
    <mergeCell ref="B31:C31"/>
    <mergeCell ref="A1:N1"/>
    <mergeCell ref="A2:F2"/>
    <mergeCell ref="D21:G21"/>
    <mergeCell ref="D22:G22"/>
    <mergeCell ref="H21:J21"/>
    <mergeCell ref="H22:J22"/>
    <mergeCell ref="A18:F18"/>
    <mergeCell ref="L17:M17"/>
    <mergeCell ref="L18:M18"/>
    <mergeCell ref="I2:N2"/>
    <mergeCell ref="D15:E15"/>
    <mergeCell ref="D16:E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Jan Drochytka</cp:lastModifiedBy>
  <cp:lastPrinted>2020-06-10T11:37:59Z</cp:lastPrinted>
  <dcterms:created xsi:type="dcterms:W3CDTF">2015-09-14T08:50:26Z</dcterms:created>
  <dcterms:modified xsi:type="dcterms:W3CDTF">2020-07-01T13:14:29Z</dcterms:modified>
  <cp:category/>
  <cp:version/>
  <cp:contentType/>
  <cp:contentStatus/>
</cp:coreProperties>
</file>