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bookViews>
    <workbookView xWindow="0" yWindow="0" windowWidth="25200" windowHeight="11175" activeTab="0"/>
  </bookViews>
  <sheets>
    <sheet name="NABÍDKOVÁ CENA" sheetId="5" r:id="rId1"/>
    <sheet name="1) Cena med. kyslíku" sheetId="1" r:id="rId2"/>
    <sheet name="2) Cena log. zajištění" sheetId="2" r:id="rId3"/>
    <sheet name="3) Cena za servis" sheetId="3" r:id="rId4"/>
    <sheet name="4) Cena za nájem" sheetId="4" r:id="rId5"/>
  </sheets>
  <definedNames>
    <definedName name="_xlnm.Print_Area" localSheetId="1">'1) Cena med. kyslíku'!$A$1:$F$13</definedName>
    <definedName name="_xlnm.Print_Area" localSheetId="2">'2) Cena log. zajištění'!$A$1:$G$51</definedName>
    <definedName name="_xlnm.Print_Area" localSheetId="3">'3) Cena za servis'!$A$1:$G$17</definedName>
    <definedName name="_xlnm.Print_Area" localSheetId="4">'4) Cena za nájem'!$A$1:$H$17</definedName>
    <definedName name="_xlnm.Print_Area" localSheetId="0">'NABÍDKOVÁ CENA'!$A$1:$D$13</definedName>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<sst xmlns="http://schemas.openxmlformats.org/spreadsheetml/2006/main" count="95" uniqueCount="69">
  <si>
    <t>-</t>
  </si>
  <si>
    <t>Nemocnice Břeclav</t>
  </si>
  <si>
    <t>Nemocnice Hodonín</t>
  </si>
  <si>
    <t>Nemocnice Ivančice</t>
  </si>
  <si>
    <t>Nemocnice Kyjov</t>
  </si>
  <si>
    <t>Nemocnice Vyškov</t>
  </si>
  <si>
    <t>Nemocnice Znojmo</t>
  </si>
  <si>
    <t>Poplatek ADR</t>
  </si>
  <si>
    <t>Jednotka</t>
  </si>
  <si>
    <t>Atest</t>
  </si>
  <si>
    <t>Silniční poplatek</t>
  </si>
  <si>
    <t>1 závoz</t>
  </si>
  <si>
    <t>1 dodaný litr medicinálního kyslíku</t>
  </si>
  <si>
    <t>*   Nabídková cena bude stanovena jako součet celkových hodnot z listů č. 1) až 4).</t>
  </si>
  <si>
    <t>2) Cena logistického zajištění dodávek</t>
  </si>
  <si>
    <t xml:space="preserve">1) Cena medicinálního kyslíku </t>
  </si>
  <si>
    <t>3) Cena za servis zásobníků</t>
  </si>
  <si>
    <t>4) Cena za nájem zásobníků</t>
  </si>
  <si>
    <r>
      <t xml:space="preserve">Cena servisu jednoho kusu zásobníku za jeden rok
v Kč bez DPH
</t>
    </r>
    <r>
      <rPr>
        <b/>
        <u val="single"/>
        <sz val="11"/>
        <rFont val="Calibri"/>
        <family val="2"/>
        <scheme val="minor"/>
      </rPr>
      <t>(doplní uchazeč)</t>
    </r>
  </si>
  <si>
    <r>
      <t xml:space="preserve">Cena ročního nájemného za jeden kus zásobníku
v Kč bez DPH
</t>
    </r>
    <r>
      <rPr>
        <b/>
        <u val="single"/>
        <sz val="11"/>
        <rFont val="Calibri"/>
        <family val="2"/>
        <scheme val="minor"/>
      </rPr>
      <t>(doplní uchazeč)</t>
    </r>
  </si>
  <si>
    <t>Cena za předpokládané množství litrů medicinálního kyslíku
v Kč bez DPH</t>
  </si>
  <si>
    <r>
      <t xml:space="preserve">Cena za 1 litr medicinálního kyslíku
v Kč bez DPH
</t>
    </r>
    <r>
      <rPr>
        <b/>
        <u val="single"/>
        <sz val="11"/>
        <rFont val="Calibri"/>
        <family val="2"/>
        <scheme val="minor"/>
      </rPr>
      <t>(doplní účastník)</t>
    </r>
  </si>
  <si>
    <t>Jednotliví zadavatelé</t>
  </si>
  <si>
    <t>Cena za jednotku v Kč bez DPH automaticky zaokrouhlená na 2 desetinná místa *</t>
  </si>
  <si>
    <t>*   Účastníkem vložená Cena za 1 litr medicinálního kyslíku v Kč bez DPH je zde automaticky zaokrouhlena na 2 desetinná místa.</t>
  </si>
  <si>
    <t>*   Účastníkem vložená Cena za jednotku je zde automaticky zaokrouhlena na 2 desetinná místa.</t>
  </si>
  <si>
    <t>Cena servisu jednoho kusu zásobníku za jeden rok
v Kč bez DPH
automaticky zaokrouhlená na 2 desetinná místa *</t>
  </si>
  <si>
    <t>Nabídková cena v Kč bez DPH *</t>
  </si>
  <si>
    <t>Cena za 1 litr medicinálního kyslíku
v Kč bez DPH
automaticky zaokrouhlená na 2 desetinná místa *</t>
  </si>
  <si>
    <t>Předpokládané množství medicinálního kyslíku v litrech **</t>
  </si>
  <si>
    <t>Předpokládané množství závozů **</t>
  </si>
  <si>
    <t>Předpokládané množství litrů **</t>
  </si>
  <si>
    <t>Další náklady, poplatky, služby ***</t>
  </si>
  <si>
    <r>
      <t xml:space="preserve">Cena za jednotku v Kč bez DPH </t>
    </r>
    <r>
      <rPr>
        <b/>
        <u val="single"/>
        <sz val="11"/>
        <color theme="1"/>
        <rFont val="Calibri"/>
        <family val="2"/>
        <scheme val="minor"/>
      </rPr>
      <t>(doplní účastník)</t>
    </r>
  </si>
  <si>
    <r>
      <t>Cena za jednotku v Kč bez DPH</t>
    </r>
    <r>
      <rPr>
        <b/>
        <u val="single"/>
        <sz val="11"/>
        <color theme="1"/>
        <rFont val="Calibri"/>
        <family val="2"/>
        <scheme val="minor"/>
      </rPr>
      <t xml:space="preserve"> (doplní účastník)</t>
    </r>
  </si>
  <si>
    <r>
      <t xml:space="preserve">Jednotka </t>
    </r>
    <r>
      <rPr>
        <b/>
        <u val="single"/>
        <sz val="11"/>
        <color theme="1"/>
        <rFont val="Calibri"/>
        <family val="2"/>
        <scheme val="minor"/>
      </rPr>
      <t>(doplní účastník)</t>
    </r>
  </si>
  <si>
    <r>
      <t xml:space="preserve">Předpokládané množství plnění pro účtování jednotek **** </t>
    </r>
    <r>
      <rPr>
        <b/>
        <u val="single"/>
        <sz val="11"/>
        <color theme="1"/>
        <rFont val="Calibri"/>
        <family val="2"/>
        <scheme val="minor"/>
      </rPr>
      <t>(doplní účastník)</t>
    </r>
  </si>
  <si>
    <t>**   Předpokládaná množství závozů a litrů medicinálního kyslíku byla zadavatelem stanovena na základě zkušeností jednotlivých zadavatelů s obdobným předmětem plnění z minulých let a na základě předpokládaných provozních potřeb jednotlivých zadavatelů po předpokládanou dobu plnění veřejné zakázky.</t>
  </si>
  <si>
    <r>
      <rPr>
        <b/>
        <sz val="11"/>
        <rFont val="Calibri"/>
        <family val="2"/>
        <scheme val="minor"/>
      </rPr>
      <t>Název</t>
    </r>
    <r>
      <rPr>
        <sz val="11"/>
        <rFont val="Calibri"/>
        <family val="2"/>
        <scheme val="minor"/>
      </rPr>
      <t xml:space="preserve"> </t>
    </r>
    <r>
      <rPr>
        <b/>
        <u val="single"/>
        <sz val="11"/>
        <rFont val="Calibri"/>
        <family val="2"/>
        <scheme val="minor"/>
      </rPr>
      <t>(doplní účastník)</t>
    </r>
    <r>
      <rPr>
        <b/>
        <u val="single"/>
        <vertAlign val="superscript"/>
        <sz val="11"/>
        <rFont val="Calibri"/>
        <family val="2"/>
        <scheme val="minor"/>
      </rPr>
      <t>1</t>
    </r>
  </si>
  <si>
    <t>****   Předpokládané množství plnění pro účtování jednotek stanoví účastník na základě ostatních údajů uvedených v zadávací dokumentaci (např. předpokládaného množství závozů nebo litrů medicinálního kyslíku).</t>
  </si>
  <si>
    <t>Cena za předpokládané množství závozů
v Kč bez DPH</t>
  </si>
  <si>
    <t>Cena za předpokládané množství litrů
v Kč bez DPH</t>
  </si>
  <si>
    <t>Cena za předpokládané množství plnění
v Kč bez DPH</t>
  </si>
  <si>
    <t>Předpokládaná celková doba trvání servisu
v rocích **</t>
  </si>
  <si>
    <t>Cena za servis zásobníků za dobu trvání veřejné zakázky
v Kč bez DPH ****</t>
  </si>
  <si>
    <t>*   Účastníkem vložená Cena servisu jednoho kusu zásobníku za jeden rok v Kč bez DPH je zde automaticky zaokrouhlena na 2 desetinná místa.</t>
  </si>
  <si>
    <t>Počet zásobníků
v kusech ***</t>
  </si>
  <si>
    <t>*   Účastníkem vložená Cena ročního nájemného za jeden kus zásobníku v Kč bez DPH je zde automaticky zaokrouhlena na 2 desetinná místa.</t>
  </si>
  <si>
    <t>Cena ročního nájemného za jeden kus zásobníku
v Kč bez DPH
automaticky zaokrouhlená na 2 desetinná místa *</t>
  </si>
  <si>
    <t>Předpokládaná celková doba trvání nájmu
v rocích **</t>
  </si>
  <si>
    <t>***   Počet zásobníků odpovídá celkovému počtu zásobníků u všech jednotlivých zadavatelů, jež budou účastníkem servisovány.</t>
  </si>
  <si>
    <t>**   Předpokládaná celková doba trvání nájmu v rocích byla stanovena podle předpokládané doby plnění veřejné zakázky.</t>
  </si>
  <si>
    <t>**   Předpokládaná celková doba trvání servisu v rocích byla zadavatelem stanovena podle předpokládané doby plnění veřejné zakázky.</t>
  </si>
  <si>
    <t>****   Cena za servis zásobníků za dobu trvání veřejné zakázky bude stanovena jako součin hodnoty odpovídající předpokládané celkové době trvání servisu, hodnoty odpovídající počtu zásobníků a hodnoty odpovídající ceně servisu jednoho kusu zásobníku za jeden rok.</t>
  </si>
  <si>
    <t>Cena logistického zajištění dodávek celkem - podle jednotlivých zadavatelů
v Kč bez DPH *****</t>
  </si>
  <si>
    <t>Cena logistického zajištění dodávek celkem - za všechny zadavatele v součtu
v Kč bez DPH ******</t>
  </si>
  <si>
    <t>*****   Cena logistického zajištění dodávek jednotlivému zadavateli bude stanovena jako součet dílčích cen logistického zajištění dodávek jednotlivému zadavateli.</t>
  </si>
  <si>
    <t>Cena za nájem zásobníků za dobu trvání veřejné zakázky v jedné kategorii
v Kč bez DPH ****</t>
  </si>
  <si>
    <t>Cena za nájem zásobníků za dobu trvání veřejné zakázky za včechny kategorie v Kč bez DPH *****</t>
  </si>
  <si>
    <t>Specifikace předmětu plnění, Předloha pro zpracování ceny plnění pro účely hodnocení nabídek</t>
  </si>
  <si>
    <t>**   Předpokládané množství medicinálního kyslíku v litrech bylo zadavatelem stanoveno na základě zkušeností jednotlivých zadavatelů s obdobným předmětem plnění z minulých let a na základě předpokládaných provozních potřeb jednotlivých zadavatelů po předpokládanou dobu plnění veřejné zakázky. Jedná se o hodnotu stanovenou za všechny jednotlivé zadavatele v součtu.
Předpokládané množství plnění poptávané jednotlivými zadavateli po stanovenou dobu plnění veřejné zakázky uvedené ve specifikaci předmětu plnění jsou pouze předpokládanými hodnotami stanovenými na základě zkušeností jednotlivých zadavatelů s obdobným předmětem plnění z minulých let. Jednotliví zadavatele nejsou povinni předpokládané množství plnění odebrat, popřípadě mohou předpokládané množství plnění překročit. V případě, že jednotliví zadavatelé neodeberou předpokládané množství plnění nebo předpokládané množství plnění překročí, je účastník zadávacího řízení povinen poskytnout plnění za jednotkové ceny uvedené ve své nabídce, přičemž účastník zadávacího řízení není oprávněn nabídnuté jednotkové ceny z důvodu nedodržení nebo překročení předpokládaného množství plnění jakkoli měnit.</t>
  </si>
  <si>
    <t>******   Cena logistického zajištění dodávek za všechny jednotlivé zadavatele v součtu bude stanovena jako součet cen logistického zajištění dodávek jednotlivým zadavatelům.</t>
  </si>
  <si>
    <r>
      <t>***   Při stanovení způsobu účetování ceny za logistické zajištění dodávek zadavatel vycházel ze zkušeností jednotlivých zadavatelů s obdobným předmětem plnění z minulých let. Zadavatel umožňuje, aby účastník kromě poplatku ADR, atestů a silničního poplatku účtoval další náklady, poplatky a služby. Tyto další náklady, poplatky a služby je účastník povinen vyčíslit podle shora uvedené tabulky tak, aby jeho nabídka byla porovnatelná s nabídkami ostatních účastníků. V případě, že účastník nebude účtovat další náklady, poplatky a služby, uvede tuto skutečnost do tabulky vložením symbolu "XXX" namísto názvu</t>
    </r>
    <r>
      <rPr>
        <vertAlign val="superscript"/>
        <sz val="11"/>
        <color theme="1"/>
        <rFont val="Calibri"/>
        <family val="2"/>
        <scheme val="minor"/>
      </rPr>
      <t>1</t>
    </r>
    <r>
      <rPr>
        <sz val="11"/>
        <color theme="1"/>
        <rFont val="Calibri"/>
        <family val="2"/>
        <scheme val="minor"/>
      </rPr>
      <t xml:space="preserve"> a příslušnou část tabulky nevyplní.</t>
    </r>
  </si>
  <si>
    <t>Zásobník</t>
  </si>
  <si>
    <t>Zásobník - Nemocnice Znojmo</t>
  </si>
  <si>
    <t>***   Počet zásobníků odpovídá celkovému počtu zásobníků, jež budou jednotliví zadavatelé užívat na základě nájemních vztahů.</t>
  </si>
  <si>
    <t>Příloha č. 3 dokumentace zadávacího řízení</t>
  </si>
  <si>
    <t>****   Cena za nájem zásobníku za dobu trvání veřejné zakázky bude stanovena jako součin hodnoty odpovídající předpokládané celkové době trvání nájmu, hodnoty odpovídající počtu zásobníků a hodnoty odpovídající ceně nájmu jednoho kusu zásobníku za jeden rok.</t>
  </si>
  <si>
    <t>*****   Cena za nájem zásobníku za dobu trvání veřejné zakázky za všechny kategorie zásobníků v součtu bude stanovena jako jako součet cen za nájem zásobníků v jednotlivých kategoriích.</t>
  </si>
</sst>
</file>

<file path=xl/styles.xml><?xml version="1.0" encoding="utf-8"?>
<styleSheet xmlns="http://schemas.openxmlformats.org/spreadsheetml/2006/main">
  <numFmts count="1">
    <numFmt numFmtId="164" formatCode="#,##0.00\ &quot;Kč&quot;"/>
  </numFmts>
  <fonts count="13">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b/>
      <u val="single"/>
      <sz val="11"/>
      <color theme="1"/>
      <name val="Calibri"/>
      <family val="2"/>
      <scheme val="minor"/>
    </font>
    <font>
      <b/>
      <u val="single"/>
      <vertAlign val="superscript"/>
      <sz val="11"/>
      <name val="Calibri"/>
      <family val="2"/>
      <scheme val="minor"/>
    </font>
    <font>
      <vertAlign val="superscript"/>
      <sz val="11"/>
      <color theme="1"/>
      <name val="Calibri"/>
      <family val="2"/>
      <scheme val="minor"/>
    </font>
  </fonts>
  <fills count="8">
    <fill>
      <patternFill/>
    </fill>
    <fill>
      <patternFill patternType="gray125"/>
    </fill>
    <fill>
      <patternFill patternType="solid">
        <fgColor theme="4" tint="0.39998000860214233"/>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5999900102615356"/>
        <bgColor indexed="64"/>
      </patternFill>
    </fill>
    <fill>
      <patternFill patternType="solid">
        <fgColor theme="0" tint="-0.04997999966144562"/>
        <bgColor indexed="64"/>
      </patternFill>
    </fill>
    <fill>
      <patternFill patternType="solid">
        <fgColor theme="0" tint="-0.24997000396251678"/>
        <bgColor indexed="64"/>
      </patternFill>
    </fill>
  </fills>
  <borders count="49">
    <border>
      <left/>
      <right/>
      <top/>
      <bottom/>
      <diagonal/>
    </border>
    <border>
      <left style="thin"/>
      <right style="thin"/>
      <top style="thin"/>
      <bottom style="thin"/>
    </border>
    <border>
      <left style="thin"/>
      <right style="medium"/>
      <top style="thin"/>
      <bottom style="thin"/>
    </border>
    <border>
      <left style="thin">
        <color theme="0"/>
      </left>
      <right style="thin">
        <color theme="0"/>
      </right>
      <top style="thin">
        <color theme="0"/>
      </top>
      <bottom style="thin">
        <color theme="0"/>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diagonalUp="1" diagonalDown="1">
      <left style="thin"/>
      <right style="thin"/>
      <top style="thin"/>
      <bottom style="thin"/>
      <diagonal style="thin"/>
    </border>
    <border diagonalUp="1" diagonalDown="1">
      <left style="thin"/>
      <right style="medium"/>
      <top style="thin"/>
      <bottom style="thin"/>
      <diagonal style="thin"/>
    </border>
    <border>
      <left style="thin">
        <color theme="0"/>
      </left>
      <right style="thin">
        <color theme="0"/>
      </right>
      <top/>
      <bottom style="thin">
        <color theme="0"/>
      </bottom>
    </border>
    <border>
      <left style="medium"/>
      <right style="thin"/>
      <top style="thin"/>
      <bottom style="thin"/>
    </border>
    <border>
      <left style="medium"/>
      <right style="thin"/>
      <top style="thin"/>
      <bottom style="medium"/>
    </border>
    <border>
      <left style="medium"/>
      <right style="thin"/>
      <top/>
      <bottom style="medium"/>
    </border>
    <border>
      <left style="thin"/>
      <right style="thin"/>
      <top/>
      <bottom style="medium"/>
    </border>
    <border>
      <left style="thin">
        <color theme="0"/>
      </left>
      <right/>
      <top/>
      <bottom/>
    </border>
    <border>
      <left/>
      <right style="thin">
        <color theme="0"/>
      </right>
      <top/>
      <bottom/>
    </border>
    <border>
      <left style="thin"/>
      <right style="medium"/>
      <top/>
      <bottom style="medium"/>
    </border>
    <border>
      <left/>
      <right style="thin">
        <color theme="0"/>
      </right>
      <top/>
      <bottom style="thin">
        <color theme="0"/>
      </bottom>
    </border>
    <border>
      <left style="medium"/>
      <right style="thin"/>
      <top/>
      <bottom style="thin"/>
    </border>
    <border>
      <left style="medium"/>
      <right style="thin"/>
      <top style="medium"/>
      <bottom style="thin"/>
    </border>
    <border>
      <left style="thin"/>
      <right style="thin"/>
      <top style="medium"/>
      <bottom style="thin"/>
    </border>
    <border>
      <left style="thin"/>
      <right style="thin"/>
      <top/>
      <bottom style="thin"/>
    </border>
    <border>
      <left style="medium"/>
      <right style="thin"/>
      <top style="thin"/>
      <bottom/>
    </border>
    <border>
      <left style="thin"/>
      <right style="thin"/>
      <top style="thin"/>
      <bottom/>
    </border>
    <border>
      <left style="thin"/>
      <right style="medium"/>
      <top style="thin"/>
      <bottom/>
    </border>
    <border>
      <left style="thin">
        <color theme="0"/>
      </left>
      <right style="thin">
        <color theme="0"/>
      </right>
      <top style="thin">
        <color theme="0"/>
      </top>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border>
    <border>
      <left/>
      <right/>
      <top style="thin">
        <color theme="0"/>
      </top>
      <bottom style="thin">
        <color theme="0"/>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style="thin"/>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bottom/>
    </border>
    <border>
      <left/>
      <right style="medium"/>
      <top/>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4">
    <xf numFmtId="0" fontId="0" fillId="0" borderId="0" xfId="0"/>
    <xf numFmtId="0" fontId="0" fillId="2" borderId="1" xfId="0" applyFont="1"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pplyProtection="1">
      <alignment horizontal="center" vertical="center" wrapText="1"/>
      <protection locked="0"/>
    </xf>
    <xf numFmtId="0" fontId="0" fillId="0" borderId="3" xfId="0" applyBorder="1" applyAlignment="1" applyProtection="1">
      <alignment vertical="center"/>
      <protection/>
    </xf>
    <xf numFmtId="0" fontId="0" fillId="0" borderId="0" xfId="0" applyAlignment="1" applyProtection="1">
      <alignment vertical="center"/>
      <protection/>
    </xf>
    <xf numFmtId="0" fontId="6" fillId="3" borderId="4" xfId="0" applyFont="1" applyFill="1" applyBorder="1" applyAlignment="1" applyProtection="1">
      <alignment horizontal="center" vertical="center" wrapText="1"/>
      <protection/>
    </xf>
    <xf numFmtId="0" fontId="6" fillId="3" borderId="5" xfId="0" applyFont="1" applyFill="1" applyBorder="1" applyAlignment="1" applyProtection="1">
      <alignment horizontal="center" vertical="center" wrapText="1"/>
      <protection/>
    </xf>
    <xf numFmtId="0" fontId="6" fillId="3" borderId="6" xfId="0" applyFont="1" applyFill="1" applyBorder="1" applyAlignment="1" applyProtection="1">
      <alignment horizontal="center" vertical="center" wrapText="1"/>
      <protection/>
    </xf>
    <xf numFmtId="164" fontId="0" fillId="4" borderId="1" xfId="0" applyNumberFormat="1" applyFont="1" applyFill="1" applyBorder="1" applyAlignment="1" applyProtection="1">
      <alignment horizontal="center" vertical="center" wrapText="1"/>
      <protection/>
    </xf>
    <xf numFmtId="164" fontId="0" fillId="4" borderId="2" xfId="0" applyNumberFormat="1"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wrapText="1"/>
      <protection/>
    </xf>
    <xf numFmtId="164" fontId="0" fillId="3" borderId="7" xfId="0" applyNumberFormat="1" applyFont="1" applyFill="1" applyBorder="1" applyAlignment="1" applyProtection="1">
      <alignment horizontal="center" vertical="center" wrapText="1"/>
      <protection/>
    </xf>
    <xf numFmtId="164" fontId="0" fillId="3" borderId="8" xfId="0" applyNumberFormat="1" applyFont="1" applyFill="1" applyBorder="1" applyAlignment="1" applyProtection="1">
      <alignment horizontal="center" vertical="center" wrapText="1"/>
      <protection/>
    </xf>
    <xf numFmtId="0" fontId="0" fillId="3" borderId="9" xfId="0" applyFont="1" applyFill="1" applyBorder="1" applyAlignment="1" applyProtection="1">
      <alignment vertical="center" wrapText="1"/>
      <protection/>
    </xf>
    <xf numFmtId="0" fontId="0" fillId="3" borderId="10" xfId="0" applyFont="1" applyFill="1" applyBorder="1" applyAlignment="1" applyProtection="1">
      <alignment vertical="center" wrapText="1"/>
      <protection/>
    </xf>
    <xf numFmtId="0" fontId="2" fillId="3" borderId="4" xfId="0" applyFont="1" applyFill="1" applyBorder="1" applyAlignment="1" applyProtection="1">
      <alignment vertical="center" wrapText="1"/>
      <protection/>
    </xf>
    <xf numFmtId="164" fontId="2" fillId="3" borderId="5" xfId="0" applyNumberFormat="1" applyFont="1" applyFill="1" applyBorder="1" applyAlignment="1" applyProtection="1">
      <alignment horizontal="center" vertical="center"/>
      <protection/>
    </xf>
    <xf numFmtId="164" fontId="2" fillId="3" borderId="6" xfId="0" applyNumberFormat="1" applyFont="1" applyFill="1" applyBorder="1" applyAlignment="1" applyProtection="1">
      <alignment horizontal="center" vertical="center"/>
      <protection/>
    </xf>
    <xf numFmtId="0" fontId="6" fillId="3" borderId="4" xfId="0" applyFont="1" applyFill="1" applyBorder="1" applyAlignment="1" applyProtection="1">
      <alignment vertical="center" wrapText="1"/>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164" fontId="3" fillId="0" borderId="3" xfId="0" applyNumberFormat="1" applyFont="1" applyBorder="1" applyAlignment="1" applyProtection="1">
      <alignment vertical="center"/>
      <protection/>
    </xf>
    <xf numFmtId="0" fontId="8" fillId="2" borderId="12" xfId="0" applyFont="1" applyFill="1" applyBorder="1" applyAlignment="1" applyProtection="1">
      <alignment vertical="center" wrapText="1"/>
      <protection locked="0"/>
    </xf>
    <xf numFmtId="0" fontId="0" fillId="0" borderId="3" xfId="0"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3" borderId="13" xfId="0" applyFont="1" applyFill="1" applyBorder="1" applyAlignment="1" applyProtection="1">
      <alignment vertical="center" wrapText="1"/>
      <protection/>
    </xf>
    <xf numFmtId="0" fontId="0" fillId="5" borderId="14" xfId="0" applyNumberFormat="1" applyFill="1" applyBorder="1" applyAlignment="1" applyProtection="1">
      <alignment horizontal="center" vertical="center" wrapText="1"/>
      <protection locked="0"/>
    </xf>
    <xf numFmtId="164" fontId="0" fillId="0" borderId="15" xfId="0" applyNumberFormat="1" applyBorder="1" applyAlignment="1" applyProtection="1">
      <alignment horizontal="center" vertical="center" wrapText="1"/>
      <protection/>
    </xf>
    <xf numFmtId="164" fontId="9" fillId="6" borderId="6" xfId="0" applyNumberFormat="1" applyFont="1" applyFill="1" applyBorder="1" applyAlignment="1">
      <alignment horizontal="center" vertical="center" wrapText="1"/>
    </xf>
    <xf numFmtId="0" fontId="0" fillId="4" borderId="16" xfId="0" applyFill="1" applyBorder="1" applyAlignment="1" applyProtection="1">
      <alignment horizontal="left" vertical="center" wrapText="1"/>
      <protection/>
    </xf>
    <xf numFmtId="0" fontId="0" fillId="4" borderId="0" xfId="0" applyFill="1" applyBorder="1" applyAlignment="1" applyProtection="1">
      <alignment horizontal="left" vertical="center" wrapText="1"/>
      <protection/>
    </xf>
    <xf numFmtId="0" fontId="0" fillId="4" borderId="17" xfId="0" applyFill="1" applyBorder="1" applyAlignment="1" applyProtection="1">
      <alignment horizontal="left" vertical="center" wrapText="1"/>
      <protection/>
    </xf>
    <xf numFmtId="0" fontId="9" fillId="7" borderId="4" xfId="0" applyNumberFormat="1" applyFont="1" applyFill="1" applyBorder="1" applyAlignment="1">
      <alignment horizontal="left" vertical="center" wrapText="1"/>
    </xf>
    <xf numFmtId="49" fontId="6" fillId="3" borderId="4" xfId="0" applyNumberFormat="1" applyFont="1" applyFill="1" applyBorder="1" applyAlignment="1" applyProtection="1">
      <alignment vertical="center" wrapText="1"/>
      <protection/>
    </xf>
    <xf numFmtId="49" fontId="6" fillId="3" borderId="5" xfId="0" applyNumberFormat="1" applyFont="1" applyFill="1" applyBorder="1" applyAlignment="1" applyProtection="1">
      <alignment vertical="center" wrapText="1"/>
      <protection/>
    </xf>
    <xf numFmtId="49" fontId="6" fillId="3" borderId="6" xfId="0" applyNumberFormat="1" applyFont="1" applyFill="1" applyBorder="1" applyAlignment="1" applyProtection="1">
      <alignment vertical="center" wrapText="1"/>
      <protection/>
    </xf>
    <xf numFmtId="164" fontId="2" fillId="3" borderId="18" xfId="0" applyNumberFormat="1" applyFont="1" applyFill="1" applyBorder="1" applyAlignment="1" applyProtection="1">
      <alignment horizontal="center" vertical="center" wrapText="1"/>
      <protection/>
    </xf>
    <xf numFmtId="0" fontId="0" fillId="0" borderId="19" xfId="0" applyBorder="1" applyAlignment="1" applyProtection="1">
      <alignment vertical="center"/>
      <protection/>
    </xf>
    <xf numFmtId="164" fontId="3" fillId="0" borderId="11" xfId="0" applyNumberFormat="1" applyFont="1" applyBorder="1" applyAlignment="1" applyProtection="1">
      <alignment vertical="center"/>
      <protection/>
    </xf>
    <xf numFmtId="0" fontId="0" fillId="0" borderId="3" xfId="0" applyBorder="1" applyAlignment="1" applyProtection="1">
      <alignment horizontal="left" vertical="center" wrapText="1"/>
      <protection/>
    </xf>
    <xf numFmtId="0" fontId="8" fillId="5" borderId="20" xfId="0" applyNumberFormat="1" applyFont="1" applyFill="1" applyBorder="1" applyAlignment="1" applyProtection="1">
      <alignment horizontal="center" vertical="center" wrapText="1"/>
      <protection locked="0"/>
    </xf>
    <xf numFmtId="0" fontId="6" fillId="3" borderId="21" xfId="0" applyFont="1" applyFill="1" applyBorder="1" applyAlignment="1" applyProtection="1">
      <alignment vertical="center" wrapText="1"/>
      <protection/>
    </xf>
    <xf numFmtId="0" fontId="6" fillId="3" borderId="22" xfId="0" applyFont="1" applyFill="1" applyBorder="1" applyAlignment="1" applyProtection="1">
      <alignment vertical="center" wrapText="1"/>
      <protection/>
    </xf>
    <xf numFmtId="164" fontId="8" fillId="0" borderId="23" xfId="0" applyNumberFormat="1" applyFont="1" applyBorder="1" applyAlignment="1" applyProtection="1">
      <alignment horizontal="center" vertical="center" wrapText="1"/>
      <protection/>
    </xf>
    <xf numFmtId="164" fontId="6" fillId="3" borderId="23" xfId="0" applyNumberFormat="1" applyFont="1" applyFill="1" applyBorder="1" applyAlignment="1" applyProtection="1">
      <alignment horizontal="center" vertical="center" wrapText="1"/>
      <protection/>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6" fillId="0" borderId="24" xfId="0" applyFont="1" applyFill="1" applyBorder="1" applyAlignment="1">
      <alignment vertical="center" wrapText="1"/>
    </xf>
    <xf numFmtId="0" fontId="8" fillId="5" borderId="25" xfId="0" applyNumberFormat="1" applyFont="1" applyFill="1" applyBorder="1" applyAlignment="1" applyProtection="1">
      <alignment horizontal="center" vertical="center" wrapText="1"/>
      <protection locked="0"/>
    </xf>
    <xf numFmtId="164" fontId="8" fillId="0" borderId="25" xfId="0" applyNumberFormat="1" applyFont="1" applyBorder="1" applyAlignment="1">
      <alignment horizontal="center" vertical="center" wrapText="1"/>
    </xf>
    <xf numFmtId="164" fontId="8" fillId="3" borderId="26"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11" xfId="0" applyFont="1" applyBorder="1" applyAlignment="1">
      <alignment vertical="center"/>
    </xf>
    <xf numFmtId="164" fontId="3" fillId="0" borderId="11" xfId="0" applyNumberFormat="1" applyFont="1" applyBorder="1" applyAlignment="1">
      <alignment vertical="center"/>
    </xf>
    <xf numFmtId="0" fontId="8" fillId="4" borderId="3" xfId="0" applyFont="1" applyFill="1" applyBorder="1" applyAlignment="1">
      <alignment vertical="center"/>
    </xf>
    <xf numFmtId="0" fontId="8" fillId="4" borderId="0" xfId="0" applyFont="1" applyFill="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7" xfId="0" applyFont="1" applyBorder="1" applyAlignment="1" applyProtection="1">
      <alignment vertical="center"/>
      <protection/>
    </xf>
    <xf numFmtId="0" fontId="8" fillId="0" borderId="28" xfId="0" applyFont="1" applyBorder="1" applyAlignment="1" applyProtection="1">
      <alignment vertical="center"/>
      <protection/>
    </xf>
    <xf numFmtId="0" fontId="8" fillId="0" borderId="29" xfId="0" applyFont="1" applyBorder="1" applyAlignment="1" applyProtection="1">
      <alignment vertical="center"/>
      <protection/>
    </xf>
    <xf numFmtId="0" fontId="8" fillId="0" borderId="11" xfId="0" applyFont="1"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4" borderId="3" xfId="0" applyFill="1" applyBorder="1" applyAlignment="1" applyProtection="1">
      <alignment vertical="center"/>
      <protection/>
    </xf>
    <xf numFmtId="0" fontId="0" fillId="0" borderId="0" xfId="0" applyAlignment="1" applyProtection="1">
      <alignment vertical="center" wrapText="1"/>
      <protection/>
    </xf>
    <xf numFmtId="0" fontId="0" fillId="0" borderId="0" xfId="0" applyAlignment="1">
      <alignment vertical="center"/>
    </xf>
    <xf numFmtId="0" fontId="0" fillId="0" borderId="30" xfId="0" applyBorder="1" applyAlignment="1">
      <alignment vertical="center"/>
    </xf>
    <xf numFmtId="0" fontId="0" fillId="0" borderId="3"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1" xfId="0" applyBorder="1" applyAlignment="1">
      <alignment vertical="center"/>
    </xf>
    <xf numFmtId="164" fontId="3" fillId="4" borderId="28" xfId="0" applyNumberFormat="1" applyFont="1" applyFill="1" applyBorder="1" applyAlignment="1" applyProtection="1">
      <alignment vertical="center"/>
      <protection/>
    </xf>
    <xf numFmtId="0" fontId="0" fillId="4" borderId="31" xfId="0" applyFill="1" applyBorder="1" applyAlignment="1" applyProtection="1">
      <alignment vertical="center"/>
      <protection/>
    </xf>
    <xf numFmtId="0" fontId="0" fillId="4" borderId="29" xfId="0" applyFill="1" applyBorder="1" applyAlignment="1" applyProtection="1">
      <alignment vertical="center"/>
      <protection/>
    </xf>
    <xf numFmtId="3" fontId="0" fillId="0" borderId="15" xfId="0" applyNumberForma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1" fontId="8" fillId="0" borderId="23" xfId="0" applyNumberFormat="1" applyFont="1" applyFill="1" applyBorder="1" applyAlignment="1" applyProtection="1">
      <alignment horizontal="center" vertical="center" wrapText="1"/>
      <protection/>
    </xf>
    <xf numFmtId="3" fontId="8" fillId="0" borderId="23" xfId="0" applyNumberFormat="1" applyFont="1" applyFill="1" applyBorder="1" applyAlignment="1" applyProtection="1">
      <alignment horizontal="center" vertical="center" wrapText="1"/>
      <protection/>
    </xf>
    <xf numFmtId="1" fontId="8" fillId="0" borderId="25"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0" fontId="0" fillId="0" borderId="28" xfId="0" applyBorder="1" applyAlignment="1">
      <alignment horizontal="left" vertical="center"/>
    </xf>
    <xf numFmtId="0" fontId="0" fillId="0" borderId="31" xfId="0" applyBorder="1" applyAlignment="1">
      <alignment horizontal="left" vertical="center"/>
    </xf>
    <xf numFmtId="0" fontId="0" fillId="0" borderId="29" xfId="0" applyBorder="1" applyAlignment="1">
      <alignment horizontal="left" vertical="center"/>
    </xf>
    <xf numFmtId="0" fontId="5" fillId="0" borderId="0" xfId="0" applyFont="1" applyBorder="1" applyAlignment="1">
      <alignment horizontal="center" vertical="center"/>
    </xf>
    <xf numFmtId="0" fontId="0" fillId="4" borderId="32" xfId="0" applyFill="1" applyBorder="1" applyAlignment="1" applyProtection="1">
      <alignment horizontal="left" vertical="center" wrapText="1"/>
      <protection/>
    </xf>
    <xf numFmtId="0" fontId="0" fillId="4" borderId="33" xfId="0" applyFill="1" applyBorder="1" applyAlignment="1" applyProtection="1">
      <alignment horizontal="left" vertical="center" wrapText="1"/>
      <protection/>
    </xf>
    <xf numFmtId="0" fontId="0" fillId="4" borderId="34" xfId="0" applyFill="1" applyBorder="1" applyAlignment="1" applyProtection="1">
      <alignment horizontal="left" vertical="center" wrapText="1"/>
      <protection/>
    </xf>
    <xf numFmtId="0" fontId="0" fillId="4" borderId="35" xfId="0" applyFill="1" applyBorder="1" applyAlignment="1" applyProtection="1">
      <alignment horizontal="left" vertical="center" wrapText="1"/>
      <protection/>
    </xf>
    <xf numFmtId="0" fontId="0" fillId="4" borderId="36" xfId="0" applyFill="1" applyBorder="1" applyAlignment="1" applyProtection="1">
      <alignment horizontal="left" vertical="center" wrapText="1"/>
      <protection/>
    </xf>
    <xf numFmtId="0" fontId="0" fillId="4" borderId="19" xfId="0" applyFill="1" applyBorder="1" applyAlignment="1" applyProtection="1">
      <alignment horizontal="left" vertical="center" wrapText="1"/>
      <protection/>
    </xf>
    <xf numFmtId="0" fontId="4" fillId="0" borderId="3" xfId="0" applyFont="1" applyBorder="1" applyAlignment="1" applyProtection="1">
      <alignment horizontal="center" vertical="center"/>
      <protection/>
    </xf>
    <xf numFmtId="0" fontId="0" fillId="0" borderId="28" xfId="0"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164" fontId="6" fillId="3" borderId="37" xfId="0" applyNumberFormat="1" applyFont="1" applyFill="1" applyBorder="1" applyAlignment="1" applyProtection="1">
      <alignment horizontal="center" vertical="center" wrapText="1"/>
      <protection/>
    </xf>
    <xf numFmtId="164" fontId="6" fillId="3" borderId="38" xfId="0" applyNumberFormat="1" applyFont="1" applyFill="1" applyBorder="1" applyAlignment="1" applyProtection="1">
      <alignment horizontal="center" vertical="center" wrapText="1"/>
      <protection/>
    </xf>
    <xf numFmtId="164" fontId="6" fillId="3" borderId="39" xfId="0" applyNumberFormat="1"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3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28" xfId="0" applyBorder="1" applyAlignment="1" applyProtection="1">
      <alignment vertical="center" wrapText="1"/>
      <protection/>
    </xf>
    <xf numFmtId="0" fontId="0" fillId="0" borderId="31" xfId="0" applyBorder="1" applyAlignment="1" applyProtection="1">
      <alignment vertical="center" wrapText="1"/>
      <protection/>
    </xf>
    <xf numFmtId="0" fontId="0" fillId="0" borderId="29" xfId="0" applyBorder="1" applyAlignment="1" applyProtection="1">
      <alignment vertical="center" wrapText="1"/>
      <protection/>
    </xf>
    <xf numFmtId="0" fontId="4" fillId="0" borderId="28" xfId="0" applyFont="1"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29" xfId="0" applyBorder="1" applyAlignment="1" applyProtection="1">
      <alignment horizontal="center" vertical="center"/>
      <protection/>
    </xf>
    <xf numFmtId="0" fontId="6" fillId="3" borderId="44" xfId="0" applyFont="1" applyFill="1" applyBorder="1" applyAlignment="1" applyProtection="1">
      <alignment vertical="center" wrapText="1"/>
      <protection/>
    </xf>
    <xf numFmtId="0" fontId="6" fillId="3" borderId="45" xfId="0" applyFont="1" applyFill="1" applyBorder="1" applyAlignment="1" applyProtection="1">
      <alignment vertical="center" wrapText="1"/>
      <protection/>
    </xf>
    <xf numFmtId="0" fontId="6" fillId="3" borderId="46" xfId="0" applyFont="1" applyFill="1" applyBorder="1" applyAlignment="1" applyProtection="1">
      <alignment vertical="center" wrapText="1"/>
      <protection/>
    </xf>
    <xf numFmtId="0" fontId="2" fillId="3" borderId="44" xfId="0" applyFont="1" applyFill="1" applyBorder="1" applyAlignment="1" applyProtection="1">
      <alignment vertical="center" wrapText="1"/>
      <protection/>
    </xf>
    <xf numFmtId="0" fontId="2" fillId="3" borderId="45" xfId="0" applyFont="1" applyFill="1" applyBorder="1" applyAlignment="1" applyProtection="1">
      <alignment vertical="center" wrapText="1"/>
      <protection/>
    </xf>
    <xf numFmtId="0" fontId="2" fillId="3" borderId="46" xfId="0" applyFont="1" applyFill="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0" fontId="9" fillId="0" borderId="3" xfId="0" applyFont="1" applyBorder="1" applyAlignment="1" applyProtection="1">
      <alignment horizontal="center" vertical="center"/>
      <protection/>
    </xf>
    <xf numFmtId="0" fontId="8" fillId="0" borderId="3" xfId="0" applyFont="1" applyBorder="1" applyAlignment="1" applyProtection="1">
      <alignment vertical="center"/>
      <protection/>
    </xf>
    <xf numFmtId="0" fontId="8" fillId="0" borderId="28" xfId="0" applyFont="1" applyBorder="1" applyAlignment="1" applyProtection="1">
      <alignment horizontal="left" vertical="center"/>
      <protection/>
    </xf>
    <xf numFmtId="0" fontId="8" fillId="0" borderId="31" xfId="0" applyFont="1" applyBorder="1" applyAlignment="1" applyProtection="1">
      <alignment horizontal="left" vertical="center"/>
      <protection/>
    </xf>
    <xf numFmtId="0" fontId="8" fillId="0" borderId="29" xfId="0" applyFont="1" applyBorder="1" applyAlignment="1" applyProtection="1">
      <alignment horizontal="left" vertical="center"/>
      <protection/>
    </xf>
    <xf numFmtId="0" fontId="8" fillId="0" borderId="28" xfId="0" applyFont="1" applyBorder="1" applyAlignment="1" applyProtection="1">
      <alignment horizontal="left" vertical="center" wrapText="1"/>
      <protection/>
    </xf>
    <xf numFmtId="0" fontId="8" fillId="0" borderId="32" xfId="0" applyFont="1" applyBorder="1" applyAlignment="1" applyProtection="1">
      <alignment horizontal="left" vertical="center" wrapText="1"/>
      <protection/>
    </xf>
    <xf numFmtId="0" fontId="8" fillId="0" borderId="33"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9" fillId="0" borderId="28" xfId="0" applyFont="1" applyBorder="1" applyAlignment="1">
      <alignment horizontal="center" vertical="center"/>
    </xf>
    <xf numFmtId="0" fontId="9" fillId="0" borderId="31" xfId="0" applyFont="1" applyBorder="1" applyAlignment="1">
      <alignment horizontal="center" vertical="center"/>
    </xf>
    <xf numFmtId="0" fontId="8" fillId="0" borderId="31" xfId="0" applyFont="1" applyBorder="1" applyAlignment="1">
      <alignment vertical="center"/>
    </xf>
    <xf numFmtId="0" fontId="8" fillId="0" borderId="29" xfId="0" applyFont="1" applyBorder="1" applyAlignment="1">
      <alignment vertical="center"/>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6" fillId="3" borderId="47" xfId="0" applyFont="1" applyFill="1" applyBorder="1" applyAlignment="1">
      <alignment horizontal="left" vertical="center" wrapText="1"/>
    </xf>
    <xf numFmtId="0" fontId="6" fillId="3" borderId="38" xfId="0" applyFont="1" applyFill="1" applyBorder="1" applyAlignment="1">
      <alignment horizontal="left" vertical="center" wrapText="1"/>
    </xf>
    <xf numFmtId="0" fontId="6" fillId="3" borderId="48" xfId="0" applyFont="1" applyFill="1" applyBorder="1" applyAlignment="1">
      <alignment horizontal="left" vertical="center" wrapText="1"/>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left" vertical="center" wrapText="1"/>
    </xf>
    <xf numFmtId="0" fontId="8" fillId="0" borderId="31" xfId="0" applyFont="1" applyBorder="1" applyAlignment="1">
      <alignment horizontal="left" vertical="center" wrapText="1"/>
    </xf>
    <xf numFmtId="0" fontId="8" fillId="0" borderId="29"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16">
    <dxf>
      <fill>
        <patternFill>
          <bgColor theme="9" tint="0.3999499976634979"/>
        </patternFill>
      </fill>
      <border/>
    </dxf>
    <dxf>
      <fill>
        <patternFill>
          <bgColor rgb="FFFF7C80"/>
        </patternFill>
      </fill>
      <border/>
    </dxf>
    <dxf>
      <fill>
        <patternFill>
          <bgColor theme="9" tint="0.3999499976634979"/>
        </patternFill>
      </fill>
      <border/>
    </dxf>
    <dxf>
      <fill>
        <patternFill>
          <bgColor rgb="FFFF7C80"/>
        </patternFill>
      </fill>
      <border/>
    </dxf>
    <dxf>
      <fill>
        <patternFill>
          <bgColor theme="9" tint="0.3999499976634979"/>
        </patternFill>
      </fill>
      <border/>
    </dxf>
    <dxf>
      <fill>
        <patternFill>
          <bgColor rgb="FFFF7C80"/>
        </patternFill>
      </fill>
      <border/>
    </dxf>
    <dxf>
      <fill>
        <patternFill>
          <bgColor theme="9" tint="0.3999499976634979"/>
        </patternFill>
      </fill>
      <border/>
    </dxf>
    <dxf>
      <fill>
        <patternFill>
          <bgColor rgb="FFFF7C80"/>
        </patternFill>
      </fill>
      <border/>
    </dxf>
    <dxf>
      <fill>
        <patternFill>
          <bgColor theme="9" tint="0.3999499976634979"/>
        </patternFill>
      </fill>
      <border/>
    </dxf>
    <dxf>
      <fill>
        <patternFill>
          <bgColor rgb="FFFF7C80"/>
        </patternFill>
      </fill>
      <border/>
    </dxf>
    <dxf>
      <fill>
        <patternFill>
          <bgColor theme="9" tint="0.3999499976634979"/>
        </patternFill>
      </fill>
      <border/>
    </dxf>
    <dxf>
      <fill>
        <patternFill>
          <bgColor rgb="FFFF7C80"/>
        </patternFill>
      </fill>
      <border/>
    </dxf>
    <dxf>
      <font>
        <color auto="1"/>
      </font>
      <fill>
        <patternFill>
          <bgColor theme="9" tint="0.3999499976634979"/>
        </patternFill>
      </fill>
      <border/>
    </dxf>
    <dxf>
      <fill>
        <patternFill>
          <bgColor rgb="FFFF7C80"/>
        </patternFill>
      </fill>
      <border/>
    </dxf>
    <dxf>
      <fill>
        <patternFill>
          <bgColor rgb="FFFF7C80"/>
        </patternFill>
      </fill>
      <border/>
    </dxf>
    <dxf>
      <fill>
        <patternFill>
          <bgColor rgb="FFFF7C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13"/>
  <sheetViews>
    <sheetView tabSelected="1" view="pageLayout" zoomScaleSheetLayoutView="100" workbookViewId="0" topLeftCell="A1">
      <selection activeCell="C19" sqref="C19"/>
    </sheetView>
  </sheetViews>
  <sheetFormatPr defaultColWidth="9.140625" defaultRowHeight="15"/>
  <cols>
    <col min="1" max="1" width="10.00390625" style="77" customWidth="1"/>
    <col min="2" max="3" width="57.140625" style="77" customWidth="1"/>
    <col min="4" max="4" width="10.00390625" style="77" customWidth="1"/>
    <col min="5" max="16384" width="9.140625" style="77" customWidth="1"/>
  </cols>
  <sheetData>
    <row r="1" spans="1:4" ht="21">
      <c r="A1" s="99" t="s">
        <v>66</v>
      </c>
      <c r="B1" s="99"/>
      <c r="C1" s="99"/>
      <c r="D1" s="99"/>
    </row>
    <row r="2" spans="1:4" ht="21">
      <c r="A2" s="99" t="s">
        <v>0</v>
      </c>
      <c r="B2" s="99"/>
      <c r="C2" s="99"/>
      <c r="D2" s="99"/>
    </row>
    <row r="3" spans="1:4" ht="21">
      <c r="A3" s="99" t="s">
        <v>59</v>
      </c>
      <c r="B3" s="99"/>
      <c r="C3" s="99"/>
      <c r="D3" s="99"/>
    </row>
    <row r="4" spans="1:4" ht="15">
      <c r="A4" s="78"/>
      <c r="B4" s="78"/>
      <c r="C4" s="78"/>
      <c r="D4" s="78"/>
    </row>
    <row r="5" spans="1:4" ht="15">
      <c r="A5" s="79"/>
      <c r="B5" s="79"/>
      <c r="C5" s="79"/>
      <c r="D5" s="79"/>
    </row>
    <row r="6" spans="1:4" ht="15.75" thickBot="1">
      <c r="A6" s="79"/>
      <c r="B6" s="80"/>
      <c r="C6" s="80"/>
      <c r="D6" s="79"/>
    </row>
    <row r="7" spans="1:4" ht="76.5" customHeight="1" thickBot="1">
      <c r="A7" s="81"/>
      <c r="B7" s="35" t="s">
        <v>27</v>
      </c>
      <c r="C7" s="31">
        <f>'1) Cena med. kyslíku'!E6+'2) Cena log. zajištění'!G38+'3) Cena za servis'!F6+'4) Cena za nájem'!G7</f>
        <v>0</v>
      </c>
      <c r="D7" s="82"/>
    </row>
    <row r="8" spans="1:4" ht="15">
      <c r="A8" s="79"/>
      <c r="B8" s="83"/>
      <c r="C8" s="83"/>
      <c r="D8" s="79"/>
    </row>
    <row r="9" spans="1:4" ht="15">
      <c r="A9" s="79"/>
      <c r="B9" s="79"/>
      <c r="C9" s="79"/>
      <c r="D9" s="79"/>
    </row>
    <row r="10" spans="1:4" ht="15.75" customHeight="1">
      <c r="A10" s="96" t="s">
        <v>13</v>
      </c>
      <c r="B10" s="97"/>
      <c r="C10" s="97"/>
      <c r="D10" s="98"/>
    </row>
    <row r="11" spans="1:4" ht="15">
      <c r="A11" s="79"/>
      <c r="B11" s="79"/>
      <c r="C11" s="79"/>
      <c r="D11" s="79"/>
    </row>
    <row r="12" spans="1:4" ht="15">
      <c r="A12" s="79"/>
      <c r="B12" s="79"/>
      <c r="C12" s="79"/>
      <c r="D12" s="79"/>
    </row>
    <row r="13" spans="1:4" ht="15">
      <c r="A13" s="79"/>
      <c r="B13" s="79"/>
      <c r="C13" s="79"/>
      <c r="D13" s="79"/>
    </row>
  </sheetData>
  <sheetProtection selectLockedCells="1"/>
  <mergeCells count="4">
    <mergeCell ref="A10:D10"/>
    <mergeCell ref="A1:D1"/>
    <mergeCell ref="A2:D2"/>
    <mergeCell ref="A3:D3"/>
  </mergeCells>
  <printOptions/>
  <pageMargins left="0.5905511811023623" right="0.5905511811023623" top="0.5905511811023623" bottom="0.5905511811023623" header="0.31496062992125984" footer="0.31496062992125984"/>
  <pageSetup fitToHeight="0" fitToWidth="1" horizontalDpi="600" verticalDpi="600" orientation="landscape" paperSize="9" scale="99" r:id="rId1"/>
  <headerFooter alignWithMargins="0">
    <oddFooter>&amp;RStránka &amp;"-,Tučné"&amp;P&amp;"-,Obyčejné" z &amp;"-,Tučné"&amp;N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3"/>
  <sheetViews>
    <sheetView view="pageLayout" zoomScaleSheetLayoutView="100" workbookViewId="0" topLeftCell="A1">
      <selection activeCell="C11" sqref="C11"/>
    </sheetView>
  </sheetViews>
  <sheetFormatPr defaultColWidth="9.140625" defaultRowHeight="15"/>
  <cols>
    <col min="1" max="1" width="10.00390625" style="6" customWidth="1"/>
    <col min="2" max="5" width="28.421875" style="6" customWidth="1"/>
    <col min="6" max="6" width="10.00390625" style="6" customWidth="1"/>
    <col min="7" max="16384" width="9.140625" style="6" customWidth="1"/>
  </cols>
  <sheetData>
    <row r="1" spans="1:6" ht="15">
      <c r="A1" s="5"/>
      <c r="B1" s="5"/>
      <c r="C1" s="5"/>
      <c r="D1" s="5"/>
      <c r="E1" s="5"/>
      <c r="F1" s="5"/>
    </row>
    <row r="2" spans="1:6" ht="18.75">
      <c r="A2" s="106" t="s">
        <v>15</v>
      </c>
      <c r="B2" s="106"/>
      <c r="C2" s="106"/>
      <c r="D2" s="106"/>
      <c r="E2" s="106"/>
      <c r="F2" s="106"/>
    </row>
    <row r="3" spans="1:6" ht="15.75" thickBot="1">
      <c r="A3" s="5"/>
      <c r="B3" s="72"/>
      <c r="C3" s="72"/>
      <c r="D3" s="72"/>
      <c r="E3" s="72"/>
      <c r="F3" s="5"/>
    </row>
    <row r="4" spans="1:6" ht="101.25" customHeight="1" thickBot="1">
      <c r="A4" s="73"/>
      <c r="B4" s="36" t="s">
        <v>21</v>
      </c>
      <c r="C4" s="37" t="s">
        <v>28</v>
      </c>
      <c r="D4" s="37" t="s">
        <v>29</v>
      </c>
      <c r="E4" s="38" t="s">
        <v>20</v>
      </c>
      <c r="F4" s="74"/>
    </row>
    <row r="5" spans="1:6" ht="101.25" customHeight="1" thickBot="1">
      <c r="A5" s="73"/>
      <c r="B5" s="29"/>
      <c r="C5" s="30">
        <f>ROUND(B5,2)</f>
        <v>0</v>
      </c>
      <c r="D5" s="87">
        <v>328000</v>
      </c>
      <c r="E5" s="39">
        <f>C5*D5</f>
        <v>0</v>
      </c>
      <c r="F5" s="74"/>
    </row>
    <row r="6" spans="1:6" ht="15">
      <c r="A6" s="5"/>
      <c r="B6" s="22"/>
      <c r="C6" s="40"/>
      <c r="D6" s="22"/>
      <c r="E6" s="41">
        <f>E5</f>
        <v>0</v>
      </c>
      <c r="F6" s="5"/>
    </row>
    <row r="7" spans="1:6" ht="15">
      <c r="A7" s="75"/>
      <c r="B7" s="75"/>
      <c r="C7" s="75"/>
      <c r="D7" s="75"/>
      <c r="E7" s="75"/>
      <c r="F7" s="75"/>
    </row>
    <row r="8" spans="1:6" ht="15.75" customHeight="1">
      <c r="A8" s="100" t="s">
        <v>24</v>
      </c>
      <c r="B8" s="101"/>
      <c r="C8" s="101"/>
      <c r="D8" s="101"/>
      <c r="E8" s="101"/>
      <c r="F8" s="102"/>
    </row>
    <row r="9" spans="1:6" ht="15">
      <c r="A9" s="32"/>
      <c r="B9" s="33"/>
      <c r="C9" s="33"/>
      <c r="D9" s="33"/>
      <c r="E9" s="33"/>
      <c r="F9" s="34"/>
    </row>
    <row r="10" spans="1:6" ht="150" customHeight="1">
      <c r="A10" s="100" t="s">
        <v>60</v>
      </c>
      <c r="B10" s="101"/>
      <c r="C10" s="101"/>
      <c r="D10" s="101"/>
      <c r="E10" s="101"/>
      <c r="F10" s="102"/>
    </row>
    <row r="11" spans="1:6" ht="15">
      <c r="A11" s="32"/>
      <c r="B11" s="33"/>
      <c r="C11" s="33"/>
      <c r="D11" s="33"/>
      <c r="E11" s="33"/>
      <c r="F11" s="34"/>
    </row>
    <row r="12" spans="1:6" ht="15">
      <c r="A12" s="103"/>
      <c r="B12" s="104"/>
      <c r="C12" s="104"/>
      <c r="D12" s="104"/>
      <c r="E12" s="104"/>
      <c r="F12" s="105"/>
    </row>
    <row r="13" spans="1:6" s="76" customFormat="1" ht="15">
      <c r="A13" s="100"/>
      <c r="B13" s="101"/>
      <c r="C13" s="101"/>
      <c r="D13" s="101"/>
      <c r="E13" s="101"/>
      <c r="F13" s="102"/>
    </row>
  </sheetData>
  <sheetProtection selectLockedCells="1"/>
  <mergeCells count="5">
    <mergeCell ref="A13:F13"/>
    <mergeCell ref="A12:F12"/>
    <mergeCell ref="A10:F10"/>
    <mergeCell ref="A8:F8"/>
    <mergeCell ref="A2:F2"/>
  </mergeCells>
  <conditionalFormatting sqref="C5">
    <cfRule type="expression" priority="1" dxfId="1">
      <formula>$B$5=""</formula>
    </cfRule>
    <cfRule type="expression" priority="2" dxfId="1">
      <formula>$C$5=0</formula>
    </cfRule>
    <cfRule type="expression" priority="3" dxfId="1">
      <formula>$C$5&lt;0</formula>
    </cfRule>
    <cfRule type="expression" priority="4" dxfId="12">
      <formula>$C$5&gt;0</formula>
    </cfRule>
  </conditionalFormatting>
  <printOptions/>
  <pageMargins left="0.5905511811023622" right="0.5905511811023622" top="0.5905511811023622" bottom="0.5905511811023622" header="0.31496062992125984" footer="0.31496062992125984"/>
  <pageSetup fitToHeight="0" fitToWidth="1" horizontalDpi="600" verticalDpi="600" orientation="landscape" paperSize="9" r:id="rId1"/>
  <headerFooter alignWithMargins="0">
    <oddFooter>&amp;RStránka &amp;"-,Tučné"&amp;P&amp;"-,Obyčejné" z &amp;"-,Tučné"&amp;N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51"/>
  <sheetViews>
    <sheetView view="pageLayout" zoomScaleSheetLayoutView="100" workbookViewId="0" topLeftCell="A1">
      <selection activeCell="K12" sqref="K12"/>
    </sheetView>
  </sheetViews>
  <sheetFormatPr defaultColWidth="9.140625" defaultRowHeight="15"/>
  <cols>
    <col min="1" max="1" width="26.00390625" style="6" customWidth="1"/>
    <col min="2" max="7" width="18.28125" style="6" customWidth="1"/>
    <col min="8" max="16384" width="9.140625" style="6" customWidth="1"/>
  </cols>
  <sheetData>
    <row r="1" spans="1:7" ht="15">
      <c r="A1" s="5"/>
      <c r="B1" s="5"/>
      <c r="C1" s="5"/>
      <c r="D1" s="5"/>
      <c r="E1" s="5"/>
      <c r="F1" s="5"/>
      <c r="G1" s="5"/>
    </row>
    <row r="2" spans="1:7" ht="18.75">
      <c r="A2" s="126" t="s">
        <v>14</v>
      </c>
      <c r="B2" s="127"/>
      <c r="C2" s="127"/>
      <c r="D2" s="127"/>
      <c r="E2" s="127"/>
      <c r="F2" s="127"/>
      <c r="G2" s="128"/>
    </row>
    <row r="3" spans="1:7" ht="15.75" thickBot="1">
      <c r="A3" s="5"/>
      <c r="B3" s="5"/>
      <c r="C3" s="5"/>
      <c r="D3" s="5"/>
      <c r="E3" s="5"/>
      <c r="F3" s="5"/>
      <c r="G3" s="5"/>
    </row>
    <row r="4" spans="1:7" ht="32.25" customHeight="1" thickBot="1">
      <c r="A4" s="7" t="s">
        <v>22</v>
      </c>
      <c r="B4" s="8" t="s">
        <v>1</v>
      </c>
      <c r="C4" s="8" t="s">
        <v>3</v>
      </c>
      <c r="D4" s="8" t="s">
        <v>4</v>
      </c>
      <c r="E4" s="8" t="s">
        <v>2</v>
      </c>
      <c r="F4" s="8" t="s">
        <v>5</v>
      </c>
      <c r="G4" s="9" t="s">
        <v>6</v>
      </c>
    </row>
    <row r="5" spans="1:7" ht="11.25" customHeight="1" thickBot="1">
      <c r="A5" s="135"/>
      <c r="B5" s="135"/>
      <c r="C5" s="135"/>
      <c r="D5" s="135"/>
      <c r="E5" s="135"/>
      <c r="F5" s="135"/>
      <c r="G5" s="135"/>
    </row>
    <row r="6" spans="1:7" ht="15">
      <c r="A6" s="129" t="s">
        <v>7</v>
      </c>
      <c r="B6" s="130"/>
      <c r="C6" s="130"/>
      <c r="D6" s="130"/>
      <c r="E6" s="130"/>
      <c r="F6" s="130"/>
      <c r="G6" s="131"/>
    </row>
    <row r="7" spans="1:7" ht="30">
      <c r="A7" s="27" t="s">
        <v>33</v>
      </c>
      <c r="B7" s="3"/>
      <c r="C7" s="3"/>
      <c r="D7" s="3"/>
      <c r="E7" s="3"/>
      <c r="F7" s="3"/>
      <c r="G7" s="4"/>
    </row>
    <row r="8" spans="1:7" ht="60">
      <c r="A8" s="27" t="s">
        <v>23</v>
      </c>
      <c r="B8" s="10">
        <f>ROUND(B$7,2)</f>
        <v>0</v>
      </c>
      <c r="C8" s="10">
        <f aca="true" t="shared" si="0" ref="C8:G8">ROUND(C$7,2)</f>
        <v>0</v>
      </c>
      <c r="D8" s="10">
        <f t="shared" si="0"/>
        <v>0</v>
      </c>
      <c r="E8" s="10">
        <f>ROUND(E$7,2)</f>
        <v>0</v>
      </c>
      <c r="F8" s="10">
        <f t="shared" si="0"/>
        <v>0</v>
      </c>
      <c r="G8" s="11">
        <f t="shared" si="0"/>
        <v>0</v>
      </c>
    </row>
    <row r="9" spans="1:7" ht="15">
      <c r="A9" s="27" t="s">
        <v>8</v>
      </c>
      <c r="B9" s="12" t="s">
        <v>11</v>
      </c>
      <c r="C9" s="12" t="s">
        <v>11</v>
      </c>
      <c r="D9" s="12" t="s">
        <v>11</v>
      </c>
      <c r="E9" s="12" t="s">
        <v>11</v>
      </c>
      <c r="F9" s="12" t="s">
        <v>11</v>
      </c>
      <c r="G9" s="13" t="s">
        <v>11</v>
      </c>
    </row>
    <row r="10" spans="1:7" ht="30">
      <c r="A10" s="27" t="s">
        <v>30</v>
      </c>
      <c r="B10" s="88">
        <v>18</v>
      </c>
      <c r="C10" s="88">
        <v>10</v>
      </c>
      <c r="D10" s="88">
        <v>11</v>
      </c>
      <c r="E10" s="88">
        <v>4</v>
      </c>
      <c r="F10" s="88">
        <v>9</v>
      </c>
      <c r="G10" s="89">
        <v>8</v>
      </c>
    </row>
    <row r="11" spans="1:7" ht="45.75" thickBot="1">
      <c r="A11" s="28" t="s">
        <v>40</v>
      </c>
      <c r="B11" s="14">
        <f>B8*B10</f>
        <v>0</v>
      </c>
      <c r="C11" s="14">
        <f aca="true" t="shared" si="1" ref="C11:D11">C8*C10</f>
        <v>0</v>
      </c>
      <c r="D11" s="14">
        <f t="shared" si="1"/>
        <v>0</v>
      </c>
      <c r="E11" s="14">
        <f aca="true" t="shared" si="2" ref="E11:G11">E8*E10</f>
        <v>0</v>
      </c>
      <c r="F11" s="14">
        <f t="shared" si="2"/>
        <v>0</v>
      </c>
      <c r="G11" s="15">
        <f t="shared" si="2"/>
        <v>0</v>
      </c>
    </row>
    <row r="12" spans="1:7" ht="11.25" customHeight="1" thickBot="1">
      <c r="A12" s="113"/>
      <c r="B12" s="114"/>
      <c r="C12" s="114"/>
      <c r="D12" s="114"/>
      <c r="E12" s="114"/>
      <c r="F12" s="114"/>
      <c r="G12" s="115"/>
    </row>
    <row r="13" spans="1:7" ht="15">
      <c r="A13" s="132" t="s">
        <v>9</v>
      </c>
      <c r="B13" s="133"/>
      <c r="C13" s="133"/>
      <c r="D13" s="133"/>
      <c r="E13" s="133"/>
      <c r="F13" s="133"/>
      <c r="G13" s="134"/>
    </row>
    <row r="14" spans="1:7" ht="30">
      <c r="A14" s="27" t="s">
        <v>33</v>
      </c>
      <c r="B14" s="3"/>
      <c r="C14" s="3"/>
      <c r="D14" s="3"/>
      <c r="E14" s="3"/>
      <c r="F14" s="3"/>
      <c r="G14" s="4"/>
    </row>
    <row r="15" spans="1:7" ht="60">
      <c r="A15" s="27" t="s">
        <v>23</v>
      </c>
      <c r="B15" s="10">
        <f>ROUND(B$14,2)</f>
        <v>0</v>
      </c>
      <c r="C15" s="10">
        <f aca="true" t="shared" si="3" ref="C15:G15">ROUND(C$14,2)</f>
        <v>0</v>
      </c>
      <c r="D15" s="10">
        <f t="shared" si="3"/>
        <v>0</v>
      </c>
      <c r="E15" s="10">
        <f t="shared" si="3"/>
        <v>0</v>
      </c>
      <c r="F15" s="10">
        <f t="shared" si="3"/>
        <v>0</v>
      </c>
      <c r="G15" s="11">
        <f t="shared" si="3"/>
        <v>0</v>
      </c>
    </row>
    <row r="16" spans="1:7" ht="15">
      <c r="A16" s="27" t="s">
        <v>8</v>
      </c>
      <c r="B16" s="12" t="s">
        <v>11</v>
      </c>
      <c r="C16" s="12" t="s">
        <v>11</v>
      </c>
      <c r="D16" s="12" t="s">
        <v>11</v>
      </c>
      <c r="E16" s="12" t="s">
        <v>11</v>
      </c>
      <c r="F16" s="12" t="s">
        <v>11</v>
      </c>
      <c r="G16" s="13" t="s">
        <v>11</v>
      </c>
    </row>
    <row r="17" spans="1:7" ht="30">
      <c r="A17" s="27" t="s">
        <v>30</v>
      </c>
      <c r="B17" s="88">
        <v>18</v>
      </c>
      <c r="C17" s="88">
        <v>10</v>
      </c>
      <c r="D17" s="88">
        <v>11</v>
      </c>
      <c r="E17" s="88">
        <v>4</v>
      </c>
      <c r="F17" s="88">
        <v>9</v>
      </c>
      <c r="G17" s="89">
        <v>8</v>
      </c>
    </row>
    <row r="18" spans="1:7" ht="45.75" thickBot="1">
      <c r="A18" s="28" t="s">
        <v>40</v>
      </c>
      <c r="B18" s="14">
        <f>B15*B17</f>
        <v>0</v>
      </c>
      <c r="C18" s="14">
        <f aca="true" t="shared" si="4" ref="C18:D18">C15*C17</f>
        <v>0</v>
      </c>
      <c r="D18" s="14">
        <f t="shared" si="4"/>
        <v>0</v>
      </c>
      <c r="E18" s="14">
        <f aca="true" t="shared" si="5" ref="E18:G18">E15*E17</f>
        <v>0</v>
      </c>
      <c r="F18" s="14">
        <f t="shared" si="5"/>
        <v>0</v>
      </c>
      <c r="G18" s="15">
        <f t="shared" si="5"/>
        <v>0</v>
      </c>
    </row>
    <row r="19" spans="1:7" ht="11.25" customHeight="1" thickBot="1">
      <c r="A19" s="113"/>
      <c r="B19" s="114"/>
      <c r="C19" s="114"/>
      <c r="D19" s="114"/>
      <c r="E19" s="114"/>
      <c r="F19" s="114"/>
      <c r="G19" s="115"/>
    </row>
    <row r="20" spans="1:7" ht="15">
      <c r="A20" s="132" t="s">
        <v>10</v>
      </c>
      <c r="B20" s="133"/>
      <c r="C20" s="133"/>
      <c r="D20" s="133"/>
      <c r="E20" s="133"/>
      <c r="F20" s="133"/>
      <c r="G20" s="134"/>
    </row>
    <row r="21" spans="1:7" ht="30">
      <c r="A21" s="27" t="s">
        <v>34</v>
      </c>
      <c r="B21" s="3"/>
      <c r="C21" s="3"/>
      <c r="D21" s="3"/>
      <c r="E21" s="3"/>
      <c r="F21" s="3"/>
      <c r="G21" s="4"/>
    </row>
    <row r="22" spans="1:7" ht="60">
      <c r="A22" s="27" t="s">
        <v>23</v>
      </c>
      <c r="B22" s="10">
        <f>ROUND(B$21,2)</f>
        <v>0</v>
      </c>
      <c r="C22" s="10">
        <f aca="true" t="shared" si="6" ref="C22:G22">ROUND(C$21,2)</f>
        <v>0</v>
      </c>
      <c r="D22" s="10">
        <f t="shared" si="6"/>
        <v>0</v>
      </c>
      <c r="E22" s="10">
        <f t="shared" si="6"/>
        <v>0</v>
      </c>
      <c r="F22" s="10">
        <f t="shared" si="6"/>
        <v>0</v>
      </c>
      <c r="G22" s="11">
        <f t="shared" si="6"/>
        <v>0</v>
      </c>
    </row>
    <row r="23" spans="1:7" ht="45">
      <c r="A23" s="27" t="s">
        <v>8</v>
      </c>
      <c r="B23" s="12" t="s">
        <v>12</v>
      </c>
      <c r="C23" s="12" t="s">
        <v>12</v>
      </c>
      <c r="D23" s="12" t="s">
        <v>12</v>
      </c>
      <c r="E23" s="12" t="s">
        <v>12</v>
      </c>
      <c r="F23" s="12" t="s">
        <v>12</v>
      </c>
      <c r="G23" s="13" t="s">
        <v>12</v>
      </c>
    </row>
    <row r="24" spans="1:7" ht="30">
      <c r="A24" s="27" t="s">
        <v>31</v>
      </c>
      <c r="B24" s="90">
        <v>71000</v>
      </c>
      <c r="C24" s="90">
        <v>26000</v>
      </c>
      <c r="D24" s="90">
        <v>80000</v>
      </c>
      <c r="E24" s="90">
        <v>27000</v>
      </c>
      <c r="F24" s="90">
        <v>66000</v>
      </c>
      <c r="G24" s="91">
        <v>58000</v>
      </c>
    </row>
    <row r="25" spans="1:7" ht="45.75" thickBot="1">
      <c r="A25" s="28" t="s">
        <v>41</v>
      </c>
      <c r="B25" s="14">
        <f>B22*B24</f>
        <v>0</v>
      </c>
      <c r="C25" s="14">
        <f aca="true" t="shared" si="7" ref="C25:D25">C22*C24</f>
        <v>0</v>
      </c>
      <c r="D25" s="14">
        <f t="shared" si="7"/>
        <v>0</v>
      </c>
      <c r="E25" s="14">
        <f aca="true" t="shared" si="8" ref="E25:G25">E22*E24</f>
        <v>0</v>
      </c>
      <c r="F25" s="14">
        <f t="shared" si="8"/>
        <v>0</v>
      </c>
      <c r="G25" s="15">
        <f t="shared" si="8"/>
        <v>0</v>
      </c>
    </row>
    <row r="26" spans="1:7" ht="11.25" customHeight="1" thickBot="1">
      <c r="A26" s="113"/>
      <c r="B26" s="114"/>
      <c r="C26" s="114"/>
      <c r="D26" s="114"/>
      <c r="E26" s="114"/>
      <c r="F26" s="114"/>
      <c r="G26" s="115"/>
    </row>
    <row r="27" spans="1:7" ht="15">
      <c r="A27" s="132" t="s">
        <v>32</v>
      </c>
      <c r="B27" s="133"/>
      <c r="C27" s="133"/>
      <c r="D27" s="133"/>
      <c r="E27" s="133"/>
      <c r="F27" s="133"/>
      <c r="G27" s="134"/>
    </row>
    <row r="28" spans="1:7" ht="17.25">
      <c r="A28" s="25" t="s">
        <v>38</v>
      </c>
      <c r="B28" s="16"/>
      <c r="C28" s="16"/>
      <c r="D28" s="16"/>
      <c r="E28" s="16"/>
      <c r="F28" s="16"/>
      <c r="G28" s="17"/>
    </row>
    <row r="29" spans="1:7" ht="30">
      <c r="A29" s="27" t="s">
        <v>33</v>
      </c>
      <c r="B29" s="3"/>
      <c r="C29" s="3"/>
      <c r="D29" s="3"/>
      <c r="E29" s="3"/>
      <c r="F29" s="3"/>
      <c r="G29" s="4"/>
    </row>
    <row r="30" spans="1:7" ht="60">
      <c r="A30" s="27" t="s">
        <v>23</v>
      </c>
      <c r="B30" s="10">
        <f aca="true" t="shared" si="9" ref="B30:G30">ROUND(B$29,2)</f>
        <v>0</v>
      </c>
      <c r="C30" s="10">
        <f t="shared" si="9"/>
        <v>0</v>
      </c>
      <c r="D30" s="10">
        <f t="shared" si="9"/>
        <v>0</v>
      </c>
      <c r="E30" s="10">
        <f t="shared" si="9"/>
        <v>0</v>
      </c>
      <c r="F30" s="10">
        <f t="shared" si="9"/>
        <v>0</v>
      </c>
      <c r="G30" s="11">
        <f t="shared" si="9"/>
        <v>0</v>
      </c>
    </row>
    <row r="31" spans="1:7" ht="15">
      <c r="A31" s="27" t="s">
        <v>35</v>
      </c>
      <c r="B31" s="1"/>
      <c r="C31" s="1"/>
      <c r="D31" s="1"/>
      <c r="E31" s="1"/>
      <c r="F31" s="1"/>
      <c r="G31" s="2"/>
    </row>
    <row r="32" spans="1:7" ht="60">
      <c r="A32" s="27" t="s">
        <v>36</v>
      </c>
      <c r="B32" s="3"/>
      <c r="C32" s="3"/>
      <c r="D32" s="3"/>
      <c r="E32" s="3"/>
      <c r="F32" s="3"/>
      <c r="G32" s="4"/>
    </row>
    <row r="33" spans="1:7" ht="45.75" thickBot="1">
      <c r="A33" s="28" t="s">
        <v>42</v>
      </c>
      <c r="B33" s="14">
        <f>B30*B32</f>
        <v>0</v>
      </c>
      <c r="C33" s="14">
        <f aca="true" t="shared" si="10" ref="C33:D33">C30*C32</f>
        <v>0</v>
      </c>
      <c r="D33" s="14">
        <f t="shared" si="10"/>
        <v>0</v>
      </c>
      <c r="E33" s="14">
        <f aca="true" t="shared" si="11" ref="E33:G33">E30*E32</f>
        <v>0</v>
      </c>
      <c r="F33" s="14">
        <f t="shared" si="11"/>
        <v>0</v>
      </c>
      <c r="G33" s="15">
        <f t="shared" si="11"/>
        <v>0</v>
      </c>
    </row>
    <row r="34" spans="1:7" ht="11.25" customHeight="1" thickBot="1">
      <c r="A34" s="118"/>
      <c r="B34" s="114"/>
      <c r="C34" s="114"/>
      <c r="D34" s="114"/>
      <c r="E34" s="114"/>
      <c r="F34" s="114"/>
      <c r="G34" s="119"/>
    </row>
    <row r="35" spans="1:7" ht="60.75" thickBot="1">
      <c r="A35" s="18" t="s">
        <v>54</v>
      </c>
      <c r="B35" s="19">
        <f>B11+B18+B25+B33</f>
        <v>0</v>
      </c>
      <c r="C35" s="19">
        <f aca="true" t="shared" si="12" ref="C35:D35">C11+C18+C25+C33</f>
        <v>0</v>
      </c>
      <c r="D35" s="19">
        <f t="shared" si="12"/>
        <v>0</v>
      </c>
      <c r="E35" s="19">
        <f aca="true" t="shared" si="13" ref="E35:G35">E11+E18+E25+E33</f>
        <v>0</v>
      </c>
      <c r="F35" s="19">
        <f t="shared" si="13"/>
        <v>0</v>
      </c>
      <c r="G35" s="20">
        <f t="shared" si="13"/>
        <v>0</v>
      </c>
    </row>
    <row r="36" spans="1:7" ht="11.25" customHeight="1" thickBot="1">
      <c r="A36" s="116"/>
      <c r="B36" s="117"/>
      <c r="C36" s="117"/>
      <c r="D36" s="117"/>
      <c r="E36" s="117"/>
      <c r="F36" s="117"/>
      <c r="G36" s="117"/>
    </row>
    <row r="37" spans="1:7" ht="75.75" customHeight="1" thickBot="1">
      <c r="A37" s="21" t="s">
        <v>55</v>
      </c>
      <c r="B37" s="110">
        <f>B35+C35+D35+E35+F35+G35</f>
        <v>0</v>
      </c>
      <c r="C37" s="111"/>
      <c r="D37" s="111"/>
      <c r="E37" s="111"/>
      <c r="F37" s="111"/>
      <c r="G37" s="112"/>
    </row>
    <row r="38" spans="1:7" ht="15">
      <c r="A38" s="22"/>
      <c r="B38" s="23"/>
      <c r="C38" s="22"/>
      <c r="D38" s="22"/>
      <c r="E38" s="22"/>
      <c r="F38" s="22"/>
      <c r="G38" s="41">
        <f>B37</f>
        <v>0</v>
      </c>
    </row>
    <row r="39" spans="1:7" ht="15">
      <c r="A39" s="22"/>
      <c r="B39" s="23"/>
      <c r="C39" s="22"/>
      <c r="D39" s="22"/>
      <c r="E39" s="22"/>
      <c r="F39" s="22"/>
      <c r="G39" s="22"/>
    </row>
    <row r="40" spans="1:7" ht="15.75" customHeight="1">
      <c r="A40" s="107" t="s">
        <v>25</v>
      </c>
      <c r="B40" s="108"/>
      <c r="C40" s="108"/>
      <c r="D40" s="108"/>
      <c r="E40" s="108"/>
      <c r="F40" s="108"/>
      <c r="G40" s="109"/>
    </row>
    <row r="41" spans="1:7" ht="15">
      <c r="A41" s="26"/>
      <c r="B41" s="26"/>
      <c r="C41" s="26"/>
      <c r="D41" s="26"/>
      <c r="E41" s="26"/>
      <c r="F41" s="26"/>
      <c r="G41" s="26"/>
    </row>
    <row r="42" spans="1:7" ht="45.75" customHeight="1">
      <c r="A42" s="120" t="s">
        <v>37</v>
      </c>
      <c r="B42" s="121"/>
      <c r="C42" s="121"/>
      <c r="D42" s="121"/>
      <c r="E42" s="121"/>
      <c r="F42" s="121"/>
      <c r="G42" s="122"/>
    </row>
    <row r="43" spans="1:7" ht="15">
      <c r="A43" s="5"/>
      <c r="B43" s="5"/>
      <c r="C43" s="5"/>
      <c r="D43" s="5"/>
      <c r="E43" s="5"/>
      <c r="F43" s="5"/>
      <c r="G43" s="5"/>
    </row>
    <row r="44" spans="1:7" ht="75.75" customHeight="1">
      <c r="A44" s="123" t="s">
        <v>62</v>
      </c>
      <c r="B44" s="124"/>
      <c r="C44" s="124"/>
      <c r="D44" s="124"/>
      <c r="E44" s="124"/>
      <c r="F44" s="124"/>
      <c r="G44" s="125"/>
    </row>
    <row r="45" spans="1:7" ht="15">
      <c r="A45" s="5"/>
      <c r="B45" s="5"/>
      <c r="C45" s="5"/>
      <c r="D45" s="5"/>
      <c r="E45" s="5"/>
      <c r="F45" s="5"/>
      <c r="G45" s="5"/>
    </row>
    <row r="46" spans="1:7" ht="30.75" customHeight="1">
      <c r="A46" s="107" t="s">
        <v>39</v>
      </c>
      <c r="B46" s="108"/>
      <c r="C46" s="108"/>
      <c r="D46" s="108"/>
      <c r="E46" s="108"/>
      <c r="F46" s="108"/>
      <c r="G46" s="109"/>
    </row>
    <row r="47" spans="1:7" ht="15">
      <c r="A47" s="24"/>
      <c r="B47" s="5"/>
      <c r="C47" s="5"/>
      <c r="D47" s="5"/>
      <c r="E47" s="5"/>
      <c r="F47" s="5"/>
      <c r="G47" s="5"/>
    </row>
    <row r="48" spans="1:7" ht="30.75" customHeight="1">
      <c r="A48" s="107" t="s">
        <v>56</v>
      </c>
      <c r="B48" s="108"/>
      <c r="C48" s="108"/>
      <c r="D48" s="108"/>
      <c r="E48" s="108"/>
      <c r="F48" s="108"/>
      <c r="G48" s="109"/>
    </row>
    <row r="49" spans="1:7" ht="15">
      <c r="A49" s="84"/>
      <c r="B49" s="85"/>
      <c r="C49" s="85"/>
      <c r="D49" s="85"/>
      <c r="E49" s="85"/>
      <c r="F49" s="85"/>
      <c r="G49" s="86"/>
    </row>
    <row r="50" spans="1:7" ht="30.75" customHeight="1">
      <c r="A50" s="107" t="s">
        <v>61</v>
      </c>
      <c r="B50" s="108"/>
      <c r="C50" s="108"/>
      <c r="D50" s="108"/>
      <c r="E50" s="108"/>
      <c r="F50" s="108"/>
      <c r="G50" s="109"/>
    </row>
    <row r="51" spans="1:7" ht="15">
      <c r="A51" s="42"/>
      <c r="B51" s="42"/>
      <c r="C51" s="42"/>
      <c r="D51" s="42"/>
      <c r="E51" s="42"/>
      <c r="F51" s="42"/>
      <c r="G51" s="42"/>
    </row>
  </sheetData>
  <sheetProtection selectLockedCells="1"/>
  <mergeCells count="18">
    <mergeCell ref="A2:G2"/>
    <mergeCell ref="A6:G6"/>
    <mergeCell ref="A13:G13"/>
    <mergeCell ref="A20:G20"/>
    <mergeCell ref="A27:G27"/>
    <mergeCell ref="A5:G5"/>
    <mergeCell ref="A50:G50"/>
    <mergeCell ref="A48:G48"/>
    <mergeCell ref="B37:G37"/>
    <mergeCell ref="A19:G19"/>
    <mergeCell ref="A12:G12"/>
    <mergeCell ref="A26:G26"/>
    <mergeCell ref="A36:G36"/>
    <mergeCell ref="A34:G34"/>
    <mergeCell ref="A40:G40"/>
    <mergeCell ref="A42:G42"/>
    <mergeCell ref="A44:G44"/>
    <mergeCell ref="A46:G46"/>
  </mergeCells>
  <conditionalFormatting sqref="B8:G8 B15:G15 B22:G22">
    <cfRule type="cellIs" priority="29" dxfId="1" operator="lessThanOrEqual">
      <formula>0</formula>
    </cfRule>
    <cfRule type="cellIs" priority="30" dxfId="0" operator="greaterThan">
      <formula>0</formula>
    </cfRule>
  </conditionalFormatting>
  <conditionalFormatting sqref="B30:E30">
    <cfRule type="cellIs" priority="23" dxfId="1" operator="lessThan">
      <formula>0</formula>
    </cfRule>
    <cfRule type="cellIs" priority="24" dxfId="0" operator="greaterThanOrEqual">
      <formula>0</formula>
    </cfRule>
  </conditionalFormatting>
  <conditionalFormatting sqref="F30">
    <cfRule type="cellIs" priority="3" dxfId="1" operator="lessThan">
      <formula>0</formula>
    </cfRule>
    <cfRule type="cellIs" priority="4" dxfId="0" operator="greaterThanOrEqual">
      <formula>0</formula>
    </cfRule>
  </conditionalFormatting>
  <conditionalFormatting sqref="G30">
    <cfRule type="cellIs" priority="1" dxfId="1" operator="lessThan">
      <formula>0</formula>
    </cfRule>
    <cfRule type="cellIs" priority="2" dxfId="0" operator="greaterThanOrEqual">
      <formula>0</formula>
    </cfRule>
  </conditionalFormatting>
  <printOptions/>
  <pageMargins left="0.5905511811023622" right="0.5905511811023622" top="0.5905511811023622" bottom="0.5905511811023622" header="0.31496062992125984" footer="0.31496062992125984"/>
  <pageSetup fitToHeight="0" fitToWidth="1" horizontalDpi="600" verticalDpi="600" orientation="landscape" paperSize="9" scale="98" r:id="rId1"/>
  <headerFooter alignWithMargins="0">
    <oddFooter>&amp;RStránka &amp;"-,Tučné"&amp;P&amp;"-,Obyčejné" z &amp;"-,Tučné"&amp;N</oddFooter>
  </headerFooter>
  <rowBreaks count="2" manualBreakCount="2">
    <brk id="18" max="16383" man="1"/>
    <brk id="33"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view="pageLayout" zoomScaleSheetLayoutView="100" workbookViewId="0" topLeftCell="A1">
      <selection activeCell="B5" sqref="B5"/>
    </sheetView>
  </sheetViews>
  <sheetFormatPr defaultColWidth="9.140625" defaultRowHeight="15"/>
  <cols>
    <col min="1" max="1" width="10.140625" style="67" customWidth="1"/>
    <col min="2" max="3" width="25.8515625" style="67" customWidth="1"/>
    <col min="4" max="5" width="18.7109375" style="67" customWidth="1"/>
    <col min="6" max="6" width="23.00390625" style="67" customWidth="1"/>
    <col min="7" max="7" width="10.140625" style="67" customWidth="1"/>
    <col min="8" max="16384" width="9.140625" style="67" customWidth="1"/>
  </cols>
  <sheetData>
    <row r="1" spans="1:7" ht="15">
      <c r="A1" s="66"/>
      <c r="B1" s="66"/>
      <c r="C1" s="66"/>
      <c r="D1" s="66"/>
      <c r="E1" s="66"/>
      <c r="F1" s="66"/>
      <c r="G1" s="66"/>
    </row>
    <row r="2" spans="1:7" ht="18.75">
      <c r="A2" s="136" t="s">
        <v>16</v>
      </c>
      <c r="B2" s="136"/>
      <c r="C2" s="136"/>
      <c r="D2" s="136"/>
      <c r="E2" s="136"/>
      <c r="F2" s="136"/>
      <c r="G2" s="137"/>
    </row>
    <row r="3" spans="1:7" ht="15.75" thickBot="1">
      <c r="A3" s="66"/>
      <c r="B3" s="68"/>
      <c r="C3" s="68"/>
      <c r="D3" s="68"/>
      <c r="E3" s="68"/>
      <c r="F3" s="68"/>
      <c r="G3" s="66"/>
    </row>
    <row r="4" spans="1:7" ht="100.5" customHeight="1">
      <c r="A4" s="69"/>
      <c r="B4" s="44" t="s">
        <v>18</v>
      </c>
      <c r="C4" s="45" t="s">
        <v>26</v>
      </c>
      <c r="D4" s="45" t="s">
        <v>43</v>
      </c>
      <c r="E4" s="45" t="s">
        <v>46</v>
      </c>
      <c r="F4" s="45" t="s">
        <v>44</v>
      </c>
      <c r="G4" s="70"/>
    </row>
    <row r="5" spans="1:7" ht="100.5" customHeight="1">
      <c r="A5" s="69"/>
      <c r="B5" s="43"/>
      <c r="C5" s="46">
        <f>ROUND(B5,2)</f>
        <v>0</v>
      </c>
      <c r="D5" s="92">
        <v>1</v>
      </c>
      <c r="E5" s="93">
        <v>6</v>
      </c>
      <c r="F5" s="47">
        <f>C5*D5*E5</f>
        <v>0</v>
      </c>
      <c r="G5" s="70"/>
    </row>
    <row r="6" spans="1:7" ht="15">
      <c r="A6" s="66"/>
      <c r="B6" s="71"/>
      <c r="C6" s="71"/>
      <c r="D6" s="71"/>
      <c r="E6" s="71"/>
      <c r="F6" s="41">
        <f>F5</f>
        <v>0</v>
      </c>
      <c r="G6" s="66"/>
    </row>
    <row r="7" spans="1:7" ht="15">
      <c r="A7" s="66"/>
      <c r="B7" s="71"/>
      <c r="C7" s="71"/>
      <c r="D7" s="71"/>
      <c r="E7" s="71"/>
      <c r="F7" s="71"/>
      <c r="G7" s="66"/>
    </row>
    <row r="8" spans="1:7" ht="15">
      <c r="A8" s="141" t="s">
        <v>45</v>
      </c>
      <c r="B8" s="139"/>
      <c r="C8" s="139"/>
      <c r="D8" s="139"/>
      <c r="E8" s="139"/>
      <c r="F8" s="139"/>
      <c r="G8" s="140"/>
    </row>
    <row r="9" spans="1:7" ht="15">
      <c r="A9" s="66"/>
      <c r="B9" s="66"/>
      <c r="C9" s="66"/>
      <c r="D9" s="66"/>
      <c r="E9" s="66"/>
      <c r="F9" s="66"/>
      <c r="G9" s="66"/>
    </row>
    <row r="10" spans="1:7" ht="15">
      <c r="A10" s="138" t="s">
        <v>52</v>
      </c>
      <c r="B10" s="139"/>
      <c r="C10" s="139"/>
      <c r="D10" s="139"/>
      <c r="E10" s="139"/>
      <c r="F10" s="139"/>
      <c r="G10" s="140"/>
    </row>
    <row r="11" spans="1:7" ht="15">
      <c r="A11" s="66"/>
      <c r="B11" s="66"/>
      <c r="C11" s="66"/>
      <c r="D11" s="66"/>
      <c r="E11" s="66"/>
      <c r="F11" s="66"/>
      <c r="G11" s="66"/>
    </row>
    <row r="12" spans="1:7" ht="15">
      <c r="A12" s="138" t="s">
        <v>50</v>
      </c>
      <c r="B12" s="139"/>
      <c r="C12" s="139"/>
      <c r="D12" s="139"/>
      <c r="E12" s="139"/>
      <c r="F12" s="139"/>
      <c r="G12" s="140"/>
    </row>
    <row r="13" spans="1:7" ht="15">
      <c r="A13" s="66"/>
      <c r="B13" s="66"/>
      <c r="C13" s="66"/>
      <c r="D13" s="66"/>
      <c r="E13" s="66"/>
      <c r="F13" s="66"/>
      <c r="G13" s="66"/>
    </row>
    <row r="14" spans="1:7" ht="30.75" customHeight="1">
      <c r="A14" s="142" t="s">
        <v>53</v>
      </c>
      <c r="B14" s="143"/>
      <c r="C14" s="143"/>
      <c r="D14" s="143"/>
      <c r="E14" s="143"/>
      <c r="F14" s="143"/>
      <c r="G14" s="144"/>
    </row>
    <row r="15" spans="1:7" ht="15">
      <c r="A15" s="66"/>
      <c r="B15" s="66"/>
      <c r="C15" s="66"/>
      <c r="D15" s="66"/>
      <c r="E15" s="66"/>
      <c r="F15" s="66"/>
      <c r="G15" s="66"/>
    </row>
    <row r="16" spans="1:7" ht="15">
      <c r="A16" s="66"/>
      <c r="B16" s="66"/>
      <c r="C16" s="66"/>
      <c r="D16" s="66"/>
      <c r="E16" s="66"/>
      <c r="F16" s="66"/>
      <c r="G16" s="66"/>
    </row>
    <row r="17" spans="1:7" ht="15">
      <c r="A17" s="66"/>
      <c r="B17" s="66"/>
      <c r="C17" s="66"/>
      <c r="D17" s="66"/>
      <c r="E17" s="66"/>
      <c r="F17" s="66"/>
      <c r="G17" s="66"/>
    </row>
  </sheetData>
  <sheetProtection selectLockedCells="1"/>
  <mergeCells count="5">
    <mergeCell ref="A2:G2"/>
    <mergeCell ref="A10:G10"/>
    <mergeCell ref="A8:G8"/>
    <mergeCell ref="A12:G12"/>
    <mergeCell ref="A14:G14"/>
  </mergeCells>
  <conditionalFormatting sqref="C5">
    <cfRule type="cellIs" priority="1" dxfId="1" operator="lessThanOrEqual">
      <formula>0</formula>
    </cfRule>
    <cfRule type="cellIs" priority="2" dxfId="0" operator="greaterThan">
      <formula>0</formula>
    </cfRule>
  </conditionalFormatting>
  <printOptions/>
  <pageMargins left="0.7" right="0.7" top="0.787401575" bottom="0.787401575" header="0.3" footer="0.3"/>
  <pageSetup fitToHeight="0" fitToWidth="1" horizontalDpi="600" verticalDpi="600" orientation="landscape" paperSize="9" scale="99" r:id="rId1"/>
  <headerFooter alignWithMargins="0">
    <oddFooter>&amp;RStránka &amp;"-,Tučné"&amp;P&amp;"-,Obyčejné" z &amp;"-,Tučné"&amp;N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8"/>
  <sheetViews>
    <sheetView view="pageLayout" zoomScale="85" zoomScaleSheetLayoutView="100" zoomScalePageLayoutView="85" workbookViewId="0" topLeftCell="A1">
      <selection activeCell="C20" sqref="C20"/>
    </sheetView>
  </sheetViews>
  <sheetFormatPr defaultColWidth="9.140625" defaultRowHeight="15"/>
  <cols>
    <col min="1" max="1" width="10.00390625" style="58" customWidth="1"/>
    <col min="2" max="2" width="24.421875" style="58" customWidth="1"/>
    <col min="3" max="4" width="25.8515625" style="58" customWidth="1"/>
    <col min="5" max="6" width="18.7109375" style="58" customWidth="1"/>
    <col min="7" max="7" width="23.00390625" style="58" customWidth="1"/>
    <col min="8" max="8" width="10.00390625" style="58" customWidth="1"/>
    <col min="9" max="16384" width="9.140625" style="58" customWidth="1"/>
  </cols>
  <sheetData>
    <row r="1" spans="1:8" ht="15">
      <c r="A1" s="57"/>
      <c r="B1" s="57"/>
      <c r="C1" s="57"/>
      <c r="D1" s="57"/>
      <c r="E1" s="57"/>
      <c r="F1" s="57"/>
      <c r="G1" s="57"/>
      <c r="H1" s="57"/>
    </row>
    <row r="2" spans="1:8" ht="18.75">
      <c r="A2" s="145" t="s">
        <v>17</v>
      </c>
      <c r="B2" s="146"/>
      <c r="C2" s="146"/>
      <c r="D2" s="146"/>
      <c r="E2" s="146"/>
      <c r="F2" s="146"/>
      <c r="G2" s="147"/>
      <c r="H2" s="148"/>
    </row>
    <row r="3" spans="1:8" ht="15.75" thickBot="1">
      <c r="A3" s="57"/>
      <c r="B3" s="59"/>
      <c r="C3" s="59"/>
      <c r="D3" s="59"/>
      <c r="E3" s="59"/>
      <c r="F3" s="59"/>
      <c r="G3" s="59"/>
      <c r="H3" s="57"/>
    </row>
    <row r="4" spans="1:8" ht="101.25" customHeight="1" thickBot="1">
      <c r="A4" s="60"/>
      <c r="B4" s="48" t="s">
        <v>63</v>
      </c>
      <c r="C4" s="49" t="s">
        <v>19</v>
      </c>
      <c r="D4" s="49" t="s">
        <v>48</v>
      </c>
      <c r="E4" s="49" t="s">
        <v>49</v>
      </c>
      <c r="F4" s="49" t="s">
        <v>46</v>
      </c>
      <c r="G4" s="50" t="s">
        <v>57</v>
      </c>
      <c r="H4" s="61"/>
    </row>
    <row r="5" spans="1:8" ht="101.25" customHeight="1" thickBot="1">
      <c r="A5" s="60"/>
      <c r="B5" s="51" t="s">
        <v>64</v>
      </c>
      <c r="C5" s="52"/>
      <c r="D5" s="53">
        <f>ROUND(C5,2)</f>
        <v>0</v>
      </c>
      <c r="E5" s="94">
        <v>1</v>
      </c>
      <c r="F5" s="95">
        <v>1</v>
      </c>
      <c r="G5" s="54">
        <f>D5*E5*F5</f>
        <v>0</v>
      </c>
      <c r="H5" s="61"/>
    </row>
    <row r="6" spans="1:8" ht="38.25" customHeight="1" thickBot="1">
      <c r="A6" s="60"/>
      <c r="B6" s="155" t="s">
        <v>58</v>
      </c>
      <c r="C6" s="156"/>
      <c r="D6" s="156"/>
      <c r="E6" s="156"/>
      <c r="F6" s="157"/>
      <c r="G6" s="55">
        <f>G5</f>
        <v>0</v>
      </c>
      <c r="H6" s="61"/>
    </row>
    <row r="7" spans="1:8" ht="15">
      <c r="A7" s="57"/>
      <c r="B7" s="62"/>
      <c r="C7" s="62"/>
      <c r="D7" s="62"/>
      <c r="E7" s="62"/>
      <c r="F7" s="62"/>
      <c r="G7" s="63">
        <f>G6</f>
        <v>0</v>
      </c>
      <c r="H7" s="57"/>
    </row>
    <row r="8" spans="1:8" ht="15">
      <c r="A8" s="57"/>
      <c r="B8" s="62"/>
      <c r="C8" s="62"/>
      <c r="D8" s="62"/>
      <c r="E8" s="62"/>
      <c r="F8" s="62"/>
      <c r="G8" s="62"/>
      <c r="H8" s="57"/>
    </row>
    <row r="9" spans="1:8" ht="15">
      <c r="A9" s="152" t="s">
        <v>47</v>
      </c>
      <c r="B9" s="153"/>
      <c r="C9" s="153"/>
      <c r="D9" s="153"/>
      <c r="E9" s="153"/>
      <c r="F9" s="153"/>
      <c r="G9" s="153"/>
      <c r="H9" s="154"/>
    </row>
    <row r="10" spans="1:8" ht="15">
      <c r="A10" s="57"/>
      <c r="B10" s="62"/>
      <c r="C10" s="62"/>
      <c r="D10" s="62"/>
      <c r="E10" s="62"/>
      <c r="F10" s="62"/>
      <c r="G10" s="62"/>
      <c r="H10" s="57"/>
    </row>
    <row r="11" spans="1:8" ht="15">
      <c r="A11" s="152" t="s">
        <v>51</v>
      </c>
      <c r="B11" s="153"/>
      <c r="C11" s="153"/>
      <c r="D11" s="153"/>
      <c r="E11" s="153"/>
      <c r="F11" s="153"/>
      <c r="G11" s="153"/>
      <c r="H11" s="154"/>
    </row>
    <row r="12" spans="1:8" ht="15">
      <c r="A12" s="158"/>
      <c r="B12" s="159"/>
      <c r="C12" s="159"/>
      <c r="D12" s="159"/>
      <c r="E12" s="159"/>
      <c r="F12" s="159"/>
      <c r="G12" s="159"/>
      <c r="H12" s="160"/>
    </row>
    <row r="13" spans="1:8" ht="15" customHeight="1">
      <c r="A13" s="161" t="s">
        <v>65</v>
      </c>
      <c r="B13" s="162"/>
      <c r="C13" s="162"/>
      <c r="D13" s="162"/>
      <c r="E13" s="162"/>
      <c r="F13" s="162"/>
      <c r="G13" s="162"/>
      <c r="H13" s="163"/>
    </row>
    <row r="14" spans="1:8" ht="15">
      <c r="A14" s="56"/>
      <c r="B14" s="56"/>
      <c r="C14" s="56"/>
      <c r="D14" s="56"/>
      <c r="E14" s="56"/>
      <c r="F14" s="56"/>
      <c r="G14" s="56"/>
      <c r="H14" s="57"/>
    </row>
    <row r="15" spans="1:8" ht="30.75" customHeight="1">
      <c r="A15" s="149" t="s">
        <v>67</v>
      </c>
      <c r="B15" s="150"/>
      <c r="C15" s="150"/>
      <c r="D15" s="150"/>
      <c r="E15" s="150"/>
      <c r="F15" s="150"/>
      <c r="G15" s="150"/>
      <c r="H15" s="151"/>
    </row>
    <row r="16" spans="1:8" ht="15">
      <c r="A16" s="64"/>
      <c r="B16" s="64"/>
      <c r="C16" s="64"/>
      <c r="D16" s="64"/>
      <c r="E16" s="64"/>
      <c r="F16" s="64"/>
      <c r="G16" s="64"/>
      <c r="H16" s="64"/>
    </row>
    <row r="17" spans="1:8" ht="30.75" customHeight="1">
      <c r="A17" s="149" t="s">
        <v>68</v>
      </c>
      <c r="B17" s="150"/>
      <c r="C17" s="150"/>
      <c r="D17" s="150"/>
      <c r="E17" s="150"/>
      <c r="F17" s="150"/>
      <c r="G17" s="150"/>
      <c r="H17" s="151"/>
    </row>
    <row r="18" spans="1:8" ht="15">
      <c r="A18" s="65"/>
      <c r="B18" s="65"/>
      <c r="C18" s="65"/>
      <c r="D18" s="65"/>
      <c r="E18" s="65"/>
      <c r="F18" s="65"/>
      <c r="G18" s="65"/>
      <c r="H18" s="65"/>
    </row>
  </sheetData>
  <sheetProtection selectLockedCells="1"/>
  <mergeCells count="8">
    <mergeCell ref="A2:H2"/>
    <mergeCell ref="A17:H17"/>
    <mergeCell ref="A9:H9"/>
    <mergeCell ref="B6:F6"/>
    <mergeCell ref="A11:H11"/>
    <mergeCell ref="A12:H12"/>
    <mergeCell ref="A13:H13"/>
    <mergeCell ref="A15:H15"/>
  </mergeCells>
  <conditionalFormatting sqref="D5">
    <cfRule type="cellIs" priority="1" dxfId="1" operator="lessThanOrEqual">
      <formula>0</formula>
    </cfRule>
    <cfRule type="cellIs" priority="2" dxfId="0" operator="greaterThan">
      <formula>0</formula>
    </cfRule>
  </conditionalFormatting>
  <printOptions/>
  <pageMargins left="0.7" right="0.7" top="0.787401575" bottom="0.787401575" header="0.3" footer="0.3"/>
  <pageSetup fitToHeight="0" fitToWidth="1" horizontalDpi="600" verticalDpi="600" orientation="landscape" paperSize="9" scale="83" r:id="rId1"/>
  <headerFooter>
    <oddFooter>&amp;RStránka &amp;"-,Tučné"&amp;P&amp;"-,Obyčejné" z &amp;"-,Tučné"&amp;N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CEJIZA,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support</cp:lastModifiedBy>
  <cp:lastPrinted>2018-08-22T09:00:33Z</cp:lastPrinted>
  <dcterms:created xsi:type="dcterms:W3CDTF">2016-04-07T17:39:55Z</dcterms:created>
  <dcterms:modified xsi:type="dcterms:W3CDTF">2018-08-22T09:00:36Z</dcterms:modified>
  <cp:category/>
  <cp:version/>
  <cp:contentType/>
  <cp:contentStatus/>
</cp:coreProperties>
</file>