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" yWindow="9690" windowWidth="28755" windowHeight="5040" activeTab="0"/>
  </bookViews>
  <sheets>
    <sheet name="List1" sheetId="1" r:id="rId1"/>
  </sheets>
  <definedNames/>
  <calcPr calcId="152511" calcMode="manual"/>
</workbook>
</file>

<file path=xl/sharedStrings.xml><?xml version="1.0" encoding="utf-8"?>
<sst xmlns="http://schemas.openxmlformats.org/spreadsheetml/2006/main" count="618" uniqueCount="438">
  <si>
    <t>ID</t>
  </si>
  <si>
    <t>Organizace</t>
  </si>
  <si>
    <t>Sídlo organizace</t>
  </si>
  <si>
    <t>IČ</t>
  </si>
  <si>
    <t>EIC kód</t>
  </si>
  <si>
    <t>Typ odběru</t>
  </si>
  <si>
    <t>JM_018</t>
  </si>
  <si>
    <t>Nemocnice Znojmo, příspěvková organizace</t>
  </si>
  <si>
    <t>000 92 584</t>
  </si>
  <si>
    <t>MUDr. Jana Janského 2675/11, 669 02 Znojmo</t>
  </si>
  <si>
    <t>3610353266</t>
  </si>
  <si>
    <t>27ZG600Z0001290X</t>
  </si>
  <si>
    <t>VO</t>
  </si>
  <si>
    <t>JM_090</t>
  </si>
  <si>
    <t>Nemocnice Vyškov, příspěvková organizace</t>
  </si>
  <si>
    <t>008 39 205</t>
  </si>
  <si>
    <t>Purkyňova 235/36, 682 01 Vyškov</t>
  </si>
  <si>
    <t>3610353267</t>
  </si>
  <si>
    <t>27ZG600Z0000841R</t>
  </si>
  <si>
    <t>JM_120</t>
  </si>
  <si>
    <t>Střední škola informatiky, poštovnictví a finančnictví Brno, příspěvková organizace</t>
  </si>
  <si>
    <t>003 80 385</t>
  </si>
  <si>
    <t>Čichnova 982/23, 624 00 Brno</t>
  </si>
  <si>
    <t>3610353268</t>
  </si>
  <si>
    <t>27ZG600Z0001070A</t>
  </si>
  <si>
    <t>JM_169</t>
  </si>
  <si>
    <t>Nemocnice Břeclav, příspěvková organizace</t>
  </si>
  <si>
    <t>003 90 780</t>
  </si>
  <si>
    <t>U Nemocnice 3066/1, 690 02 Břeclav</t>
  </si>
  <si>
    <t>3610353269</t>
  </si>
  <si>
    <t>27ZG600Z0000102S</t>
  </si>
  <si>
    <t>JM_254</t>
  </si>
  <si>
    <t>Nemocnice TGM Hodonín, příspěvková organizace</t>
  </si>
  <si>
    <t>002 26 637</t>
  </si>
  <si>
    <t>Purkyňova 2731/11, 695 01 Hodonín</t>
  </si>
  <si>
    <t>3610353270</t>
  </si>
  <si>
    <t>27ZG600Z0000728N</t>
  </si>
  <si>
    <t>JM_280</t>
  </si>
  <si>
    <t>Nemocnice Hustopeče, příspěvková organizace</t>
  </si>
  <si>
    <t>042 12 029</t>
  </si>
  <si>
    <t>Brněnská 716/41, 693 01 Hustopeče</t>
  </si>
  <si>
    <t>3610353849</t>
  </si>
  <si>
    <t>27ZG600Z00007121</t>
  </si>
  <si>
    <t>CELKEM KATEGORIE VELKOODBĚR</t>
  </si>
  <si>
    <t>JM_016</t>
  </si>
  <si>
    <t>Domov pro seniory Jevišovice, příspěvková organizace</t>
  </si>
  <si>
    <t>456 71 711</t>
  </si>
  <si>
    <t>Jevišovice 104, 671 53 Jevišovice</t>
  </si>
  <si>
    <t>3610352485</t>
  </si>
  <si>
    <t>27ZG600Z0002210F</t>
  </si>
  <si>
    <t>SO</t>
  </si>
  <si>
    <t>JM_017</t>
  </si>
  <si>
    <t>Domov pro seniory Plaveč, příspěvková organizace</t>
  </si>
  <si>
    <t>456 71 702</t>
  </si>
  <si>
    <t>Domov 1, 671 32 Plaveč</t>
  </si>
  <si>
    <t>3610352487</t>
  </si>
  <si>
    <t>27ZG600Z0001373T</t>
  </si>
  <si>
    <t>Vídeňská třída 588/6, 669 02 Znojmo</t>
  </si>
  <si>
    <t>3610352490</t>
  </si>
  <si>
    <t>27ZG600Z00007877</t>
  </si>
  <si>
    <t>JM_019</t>
  </si>
  <si>
    <t>Střední odborná škola Znojmo, Dvořákova, příspěvková organizace</t>
  </si>
  <si>
    <t>000 55 301</t>
  </si>
  <si>
    <t>Dvořákova 1594/19, 669 02 Znojmo (SOU zemědělské)</t>
  </si>
  <si>
    <t>3610352493</t>
  </si>
  <si>
    <t>27ZG600Z00013172</t>
  </si>
  <si>
    <t>JM_026</t>
  </si>
  <si>
    <t>Gymnázium Dr. Karla Polesného Znojmo, příspěvková organizace</t>
  </si>
  <si>
    <t>494 38 867</t>
  </si>
  <si>
    <t>náměstí Komenského 945/4, 669 75 Znojmo</t>
  </si>
  <si>
    <t>3610352526</t>
  </si>
  <si>
    <t>27ZG600Z00008012</t>
  </si>
  <si>
    <t>JM_041</t>
  </si>
  <si>
    <t>Střední škola technická Znojmo, příspěvková organizace</t>
  </si>
  <si>
    <t>005 30 506</t>
  </si>
  <si>
    <t>Uhelná 3264/6, 669 02 Znojmo</t>
  </si>
  <si>
    <t>3610352529</t>
  </si>
  <si>
    <t>27ZG600Z00013059</t>
  </si>
  <si>
    <t>JM_047</t>
  </si>
  <si>
    <t>Gymnázium Matyáše Lercha, Brno, Žižkova 55, příspěvková organizace</t>
  </si>
  <si>
    <t>005 59 008</t>
  </si>
  <si>
    <t xml:space="preserve">Žižkova 980/55, 616 00 Brno </t>
  </si>
  <si>
    <t>3610352532</t>
  </si>
  <si>
    <t>27ZG600Z0001852H</t>
  </si>
  <si>
    <t>JM_056</t>
  </si>
  <si>
    <t>Lužánky - středisko volného času Brno, příspěvková organizace</t>
  </si>
  <si>
    <t>004 01 803</t>
  </si>
  <si>
    <t>Lidická 1880/50, 658 12 Brno</t>
  </si>
  <si>
    <t>3610352533</t>
  </si>
  <si>
    <t>27ZG600Z0000535Y</t>
  </si>
  <si>
    <t>JM_060</t>
  </si>
  <si>
    <t>Střední zdravotnická škola a Vyšší odborná škola zdravotnická Brno, Merhautova, příspěvková organizace</t>
  </si>
  <si>
    <t>006 38 005</t>
  </si>
  <si>
    <t>Lipová 232/18, 602 00 Brno</t>
  </si>
  <si>
    <t>3610352538</t>
  </si>
  <si>
    <t>27ZG600Z0000455W</t>
  </si>
  <si>
    <t>JM_074</t>
  </si>
  <si>
    <t>Střední škola André Citroëna Boskovice, příspěvková organizace</t>
  </si>
  <si>
    <t>000 56 324</t>
  </si>
  <si>
    <t>náměstí 9. května 2153/2a, 680 11 Boskovice</t>
  </si>
  <si>
    <t>3610352541</t>
  </si>
  <si>
    <t>27ZG600Z00000488</t>
  </si>
  <si>
    <t>JM_076</t>
  </si>
  <si>
    <t>Nemocnice Tišnov, příspěvková organizace</t>
  </si>
  <si>
    <t>449 47 909</t>
  </si>
  <si>
    <t>Purkyňova 279, 666 13 Tišnov</t>
  </si>
  <si>
    <t>3610213208</t>
  </si>
  <si>
    <t>27ZG600Z0000706X</t>
  </si>
  <si>
    <t>JM_080</t>
  </si>
  <si>
    <t>Domov pro seniory Předklášteří, příspěvková organizace</t>
  </si>
  <si>
    <t>657 61 774</t>
  </si>
  <si>
    <t>Šikulova 1438, 666 02 Předklášteří</t>
  </si>
  <si>
    <t>3610352545</t>
  </si>
  <si>
    <t>27ZG600Z00019662</t>
  </si>
  <si>
    <t>JM_085</t>
  </si>
  <si>
    <t>Gymnázium a Střední odborná škola zdravotnická a ekonomická Vyškov, příspěvková organizace</t>
  </si>
  <si>
    <t>005 59 270</t>
  </si>
  <si>
    <t>Komenského 17/7, 682 01 Vyškov</t>
  </si>
  <si>
    <t>3610352548</t>
  </si>
  <si>
    <t>27ZG600Z0001418X</t>
  </si>
  <si>
    <t>JM_092</t>
  </si>
  <si>
    <t>Vyšší odborná škola ekonomická a zdravotnická a Střední škola Boskovice, příspěvková organizace</t>
  </si>
  <si>
    <t>620 73 516</t>
  </si>
  <si>
    <t>Hybešova 982/53, 680 01 Boskovice</t>
  </si>
  <si>
    <t>3610352552</t>
  </si>
  <si>
    <t>27ZG600Z00015302</t>
  </si>
  <si>
    <t>JM_105</t>
  </si>
  <si>
    <t>005 67 396</t>
  </si>
  <si>
    <t>Klášterského 620/4, 617 00 Brno</t>
  </si>
  <si>
    <t>3610352554</t>
  </si>
  <si>
    <t>27ZG600Z0000543Z</t>
  </si>
  <si>
    <t>JM_107</t>
  </si>
  <si>
    <t>005 67 213</t>
  </si>
  <si>
    <t>Lomená 530/44, 617 00 Brno</t>
  </si>
  <si>
    <t>3610352556</t>
  </si>
  <si>
    <t>27ZG600Z0000373Y</t>
  </si>
  <si>
    <t>JM_112</t>
  </si>
  <si>
    <t>Střední škola strojírenská a elektrotechnická Brno, příspěvková organizace</t>
  </si>
  <si>
    <t>003 80 431</t>
  </si>
  <si>
    <t>Trnkova 2482/113, 628 00 Brno</t>
  </si>
  <si>
    <t>3610352559</t>
  </si>
  <si>
    <t>27ZG600Z00022155</t>
  </si>
  <si>
    <t>JM_127</t>
  </si>
  <si>
    <t>Integrovaná střední škola Slavkov u Brna, příspěvková organizace</t>
  </si>
  <si>
    <t>494 08 381</t>
  </si>
  <si>
    <t>Tyršova 129, 684 01 Slavkov u Brna</t>
  </si>
  <si>
    <t>3610352570</t>
  </si>
  <si>
    <t>27ZG600Z0001393N</t>
  </si>
  <si>
    <t>Tyršova 479, 684 01 Slavkov u Brna</t>
  </si>
  <si>
    <t>3610352579</t>
  </si>
  <si>
    <t>27ZG600Z0001576F</t>
  </si>
  <si>
    <t>JM_134</t>
  </si>
  <si>
    <t>Domov Hvězda, příspěvková organizace</t>
  </si>
  <si>
    <t>002 26 564</t>
  </si>
  <si>
    <t>Nové Hvězdlice 200, 683 41 Bohdalice</t>
  </si>
  <si>
    <t>3610352582</t>
  </si>
  <si>
    <t>27ZG600Z0001740S</t>
  </si>
  <si>
    <t>JM_137</t>
  </si>
  <si>
    <t>Střední škola automobilní Kyjov, příspěvková organizace</t>
  </si>
  <si>
    <t>008 38 217</t>
  </si>
  <si>
    <t>Nádražní 471/48, 697 01 Kyjov</t>
  </si>
  <si>
    <t>3610352588</t>
  </si>
  <si>
    <t>27ZG600Z0001448O</t>
  </si>
  <si>
    <t>JM_140</t>
  </si>
  <si>
    <t>005 59 148</t>
  </si>
  <si>
    <t>třída Komenského 549/23, 697 01 Kyjov</t>
  </si>
  <si>
    <t>3610352589</t>
  </si>
  <si>
    <t>27ZG600Z0001452X</t>
  </si>
  <si>
    <t>JM_141</t>
  </si>
  <si>
    <t>Centrum služeb pro seniory Kyjov, příspěvková organizace</t>
  </si>
  <si>
    <t>469 37 099</t>
  </si>
  <si>
    <t>Strážovská 1095/1, 697 01 Kyjov</t>
  </si>
  <si>
    <t>3610352595</t>
  </si>
  <si>
    <t>27ZG600Z0000766F</t>
  </si>
  <si>
    <t>JM_142</t>
  </si>
  <si>
    <t>Domov Horizont, příspěvková organizace</t>
  </si>
  <si>
    <t>469 37 145</t>
  </si>
  <si>
    <t>Strážovská 1096/3, 697 01 Kyjov</t>
  </si>
  <si>
    <t>3610352597</t>
  </si>
  <si>
    <t>27ZG600Z0000764J</t>
  </si>
  <si>
    <t>JM_144</t>
  </si>
  <si>
    <t>Nemocnice Kyjov, příspěvková organizace</t>
  </si>
  <si>
    <t>002 26 912</t>
  </si>
  <si>
    <t>Strážovská 1247/22, 697 33 Kyjov</t>
  </si>
  <si>
    <t>3610352598</t>
  </si>
  <si>
    <t>27ZG600Z0000125G</t>
  </si>
  <si>
    <t>U Polikliniky 1290, 698 01 Veselí nad Moravou</t>
  </si>
  <si>
    <t>3610352600</t>
  </si>
  <si>
    <t>27ZG600Z0033957C</t>
  </si>
  <si>
    <t>JM_147</t>
  </si>
  <si>
    <t>Střední škola gastronomie, hotelnictví a lesnictví Bzenec, příspěvková organizace</t>
  </si>
  <si>
    <t>000 53 155</t>
  </si>
  <si>
    <t>Vinařů 354, 696 81 Bzenec</t>
  </si>
  <si>
    <t>3610352602</t>
  </si>
  <si>
    <t>27ZG600Z0001469G</t>
  </si>
  <si>
    <t>Přívoz 735, 696 81 Bzenec</t>
  </si>
  <si>
    <t>3610352603</t>
  </si>
  <si>
    <t>27ZG600Z0001476J</t>
  </si>
  <si>
    <t>JM_151</t>
  </si>
  <si>
    <t>Obchodní akademie a Střední odborné učiliště Veselí nad Moravou, příspěvková organizace</t>
  </si>
  <si>
    <t>005 66 438</t>
  </si>
  <si>
    <t>Kollárova 1669, 698 01 Veselí nad Moravou</t>
  </si>
  <si>
    <t>3610352625</t>
  </si>
  <si>
    <t>27ZG600Z00015027</t>
  </si>
  <si>
    <t>JM_154</t>
  </si>
  <si>
    <t>Paprsek, příspěvková organizace</t>
  </si>
  <si>
    <t>008 38 420</t>
  </si>
  <si>
    <t>K Čihadlu 679, 679 63 Velké Opatovice</t>
  </si>
  <si>
    <t>3610352641</t>
  </si>
  <si>
    <t>27ZG600Z0001726M</t>
  </si>
  <si>
    <t>JM_157</t>
  </si>
  <si>
    <t>Sociální služby Šebetov, příspěvková organizace</t>
  </si>
  <si>
    <t>008 38 446</t>
  </si>
  <si>
    <t>Šebetov 1, 679 35 Šebetov</t>
  </si>
  <si>
    <t>3610352645</t>
  </si>
  <si>
    <t>27ZG600Z0000331D</t>
  </si>
  <si>
    <t>JM_160</t>
  </si>
  <si>
    <t>Nemocnice Milosrdných bratří Letovice, příspěvková organizace</t>
  </si>
  <si>
    <t>003 87 134</t>
  </si>
  <si>
    <t>Pod Klášterem 55/17, 679 61 Letovice</t>
  </si>
  <si>
    <t>3610352649</t>
  </si>
  <si>
    <t>27ZG600Z00015035</t>
  </si>
  <si>
    <t>JM_161</t>
  </si>
  <si>
    <t>Masarykova střední škola Letovice, příspěvková organizace</t>
  </si>
  <si>
    <t>665 96 882</t>
  </si>
  <si>
    <t>Tyršova 500/6, 679 61 Letovice</t>
  </si>
  <si>
    <t>3610352653</t>
  </si>
  <si>
    <t>27ZG600Z0024058A</t>
  </si>
  <si>
    <t>JM_166</t>
  </si>
  <si>
    <t>Střední průmyslová škola Edvarda Beneše a Obchodní akademie Břeclav, příspěvková organizace</t>
  </si>
  <si>
    <t>606 80 342</t>
  </si>
  <si>
    <t>nábř. Komenského 1126/1, 690 25 Břeclav (kotelna)</t>
  </si>
  <si>
    <t>3610352655</t>
  </si>
  <si>
    <t>27ZG600Z0001383Q</t>
  </si>
  <si>
    <t>U Nemocnice 3054/2, 690 02 Břeclav</t>
  </si>
  <si>
    <t>3610352656</t>
  </si>
  <si>
    <t>27ZG600Z0001364U</t>
  </si>
  <si>
    <t>JM_170</t>
  </si>
  <si>
    <t>Střední vinařská škola Valtice, příspěvková organizace</t>
  </si>
  <si>
    <t>606 80 318</t>
  </si>
  <si>
    <t>Sobotní 116, 691 42 Valtice</t>
  </si>
  <si>
    <t>3610352657</t>
  </si>
  <si>
    <t>27ZG600Z0001483M</t>
  </si>
  <si>
    <t>JM_173</t>
  </si>
  <si>
    <t>456 71 877</t>
  </si>
  <si>
    <t>Božice 187, 671 64 Božice</t>
  </si>
  <si>
    <t>3610352658</t>
  </si>
  <si>
    <t>27ZG600Z0001846C</t>
  </si>
  <si>
    <t>JM_175</t>
  </si>
  <si>
    <t>Střední průmyslová škola Jedovnice, příspěvková organizace</t>
  </si>
  <si>
    <t>620 73 087</t>
  </si>
  <si>
    <t>Na Větřáku 463, 679 06 Jedovnice</t>
  </si>
  <si>
    <t>3610352660</t>
  </si>
  <si>
    <t>27ZG600Z0001721W</t>
  </si>
  <si>
    <t>JM_176</t>
  </si>
  <si>
    <t>Střední škola technická a gastronomická Blansko, příspěvková organizace</t>
  </si>
  <si>
    <t>004 97 126</t>
  </si>
  <si>
    <t>Bezručova 1601/33, 678 01 Blansko</t>
  </si>
  <si>
    <t>3610352662</t>
  </si>
  <si>
    <t>27ZG600Z0001729G</t>
  </si>
  <si>
    <t>JM_179</t>
  </si>
  <si>
    <t>Gymnázium Blansko, příspěvková organizace</t>
  </si>
  <si>
    <t>620 73 133</t>
  </si>
  <si>
    <t>Seifertova 33/13, 678 01 Blansko</t>
  </si>
  <si>
    <t>3610352663</t>
  </si>
  <si>
    <t>27ZG600Z0000658I</t>
  </si>
  <si>
    <t>JM_184</t>
  </si>
  <si>
    <t>Sociální služby Vyškov, příspěvková organizace</t>
  </si>
  <si>
    <t>002 26 556</t>
  </si>
  <si>
    <t>Polní 252/1, 682 01 Vyškov</t>
  </si>
  <si>
    <t>3610352667</t>
  </si>
  <si>
    <t>27ZG600Z0001397F</t>
  </si>
  <si>
    <t>JM_187</t>
  </si>
  <si>
    <t>606 80 377</t>
  </si>
  <si>
    <t>Komenského 273/7, 692 16 Mikulov</t>
  </si>
  <si>
    <t>3610352669</t>
  </si>
  <si>
    <t>27ZG600Z0000759C</t>
  </si>
  <si>
    <t>JM_193</t>
  </si>
  <si>
    <t>Srdce v domě, příspěvková organizace</t>
  </si>
  <si>
    <t>484 52 751</t>
  </si>
  <si>
    <t>Klentnice 81, 692 01 Mikulov</t>
  </si>
  <si>
    <t>3610352671</t>
  </si>
  <si>
    <t>27ZG600Z00018755</t>
  </si>
  <si>
    <t>JM_195</t>
  </si>
  <si>
    <t>Zámek Břežany, příspěvková organizace</t>
  </si>
  <si>
    <t>456 71 788</t>
  </si>
  <si>
    <t>Břežany 1, 671 65 Břežany</t>
  </si>
  <si>
    <t>3610352672</t>
  </si>
  <si>
    <t>27ZG600Z00018488</t>
  </si>
  <si>
    <t>JM_197</t>
  </si>
  <si>
    <t>Domov u lesa Tavíkovice, příspěvková organizace</t>
  </si>
  <si>
    <t>456 71 818</t>
  </si>
  <si>
    <t>Tavíkovice 153, 671 40 Tavíkovice</t>
  </si>
  <si>
    <t>3610352674</t>
  </si>
  <si>
    <t>27ZG600Z0001861G</t>
  </si>
  <si>
    <t>JM_199</t>
  </si>
  <si>
    <t>Klasické a španělské gymnázium Brno-Bystrc, příspěvková organizace</t>
  </si>
  <si>
    <t>605 55 211</t>
  </si>
  <si>
    <t>Vejrostova 1143/2, 635 00 Brno</t>
  </si>
  <si>
    <t>3610352675</t>
  </si>
  <si>
    <t>27ZG600Z0681161S</t>
  </si>
  <si>
    <t>JM_203</t>
  </si>
  <si>
    <t>Střední odborná škola a Střední odborné učiliště Hustopeče, příspěvková organizace</t>
  </si>
  <si>
    <t>163 55 474</t>
  </si>
  <si>
    <t>Masarykovo nám. 136/1, 693 01 Hustopeče (hlavní odběr)</t>
  </si>
  <si>
    <t>3610352676</t>
  </si>
  <si>
    <t>27ZG600Z0001355V</t>
  </si>
  <si>
    <t>JM_207</t>
  </si>
  <si>
    <t>S - centrum Hodonín, příspěvková organizace</t>
  </si>
  <si>
    <t>469 37 102</t>
  </si>
  <si>
    <t>Na Pískách 4037/11, 695 01 Hodonín</t>
  </si>
  <si>
    <t>3610352677</t>
  </si>
  <si>
    <t>27ZG600Z0002089L</t>
  </si>
  <si>
    <t>JM_220</t>
  </si>
  <si>
    <t>Mateřská škola, základní škola a dětský domov Ivančice, příspěvková organizace</t>
  </si>
  <si>
    <t>708 40 661</t>
  </si>
  <si>
    <t>Široká 484/42, 664 91 Ivančice</t>
  </si>
  <si>
    <t>3610352678</t>
  </si>
  <si>
    <t>27ZG600Z0001732R</t>
  </si>
  <si>
    <t>JM_225</t>
  </si>
  <si>
    <t>Střední zahradnická škola Rajhrad, příspěvková organizace</t>
  </si>
  <si>
    <t>000 55 468</t>
  </si>
  <si>
    <t>Masarykova 198, 664 61 Rajhrad</t>
  </si>
  <si>
    <t>3610352749</t>
  </si>
  <si>
    <t>27ZG600Z00015969</t>
  </si>
  <si>
    <t>JM_226</t>
  </si>
  <si>
    <t>Základní škola Želešice, Sadová, příspěvková organizace</t>
  </si>
  <si>
    <t>708 42 663</t>
  </si>
  <si>
    <t>Sadová 530, 664 43 Želešice</t>
  </si>
  <si>
    <t>3610352750</t>
  </si>
  <si>
    <t>27ZG600Z0001593F</t>
  </si>
  <si>
    <t>JM_241</t>
  </si>
  <si>
    <t>Integrovaná střední škola Hodonín, příspěvková organizace</t>
  </si>
  <si>
    <t>008 38 225</t>
  </si>
  <si>
    <t>P. Jilemnického 2854/2, 695 01 Hodonín</t>
  </si>
  <si>
    <t>3610352752</t>
  </si>
  <si>
    <t>27ZG600Z0000722Z</t>
  </si>
  <si>
    <t>JM_243</t>
  </si>
  <si>
    <t>696 51 914</t>
  </si>
  <si>
    <t>Vřesovice č. p. 243, 696 48 Vřesovice</t>
  </si>
  <si>
    <t>3610352753</t>
  </si>
  <si>
    <t>27ZG600Z0004170S</t>
  </si>
  <si>
    <t>JM_256</t>
  </si>
  <si>
    <t>Purkyňovo gymnázium, Strážnice, Masarykova 379, příspěvková organizace</t>
  </si>
  <si>
    <t>617 42 902</t>
  </si>
  <si>
    <t>Masarykova 379, 696 62 Strážnice</t>
  </si>
  <si>
    <t>3610352754</t>
  </si>
  <si>
    <t>27ZG600Z00014997</t>
  </si>
  <si>
    <t>JM_257</t>
  </si>
  <si>
    <t>Domov pro seniory Strážnice, příspěvková organizace</t>
  </si>
  <si>
    <t>473 75 604</t>
  </si>
  <si>
    <t>Preláta Horného 515, 696 62 Strážnice</t>
  </si>
  <si>
    <t>3610352756</t>
  </si>
  <si>
    <t>27ZG600Z0001500B</t>
  </si>
  <si>
    <t>JM_260</t>
  </si>
  <si>
    <t>Střední škola Strážnice, příspěvková organizace</t>
  </si>
  <si>
    <t>008 37 385</t>
  </si>
  <si>
    <t>J. Skácela 890, 696 62 Strážnice</t>
  </si>
  <si>
    <t>3610352758</t>
  </si>
  <si>
    <t>27ZG600Z0001497B</t>
  </si>
  <si>
    <t>JM_266</t>
  </si>
  <si>
    <t>Střední škola elektrotechnická a energetická Sokolnice, příspěvková organizace</t>
  </si>
  <si>
    <t>003 80 407</t>
  </si>
  <si>
    <t>Učiliště 496, 664 52 Sokolnice</t>
  </si>
  <si>
    <t>3610352759</t>
  </si>
  <si>
    <t>27ZG600Z0001748C</t>
  </si>
  <si>
    <t>JM_267</t>
  </si>
  <si>
    <t>Domov pro seniory Sokolnice, příspěvková organizace</t>
  </si>
  <si>
    <t>002 09 392</t>
  </si>
  <si>
    <t>Zámecká 57, 664 52 Sokolnice</t>
  </si>
  <si>
    <t>3610352762</t>
  </si>
  <si>
    <t>27ZG600Z0001749A</t>
  </si>
  <si>
    <t>JM_268</t>
  </si>
  <si>
    <t>Gymnázium a Obchodní akademie Bučovice, příspěvková organizace</t>
  </si>
  <si>
    <t>005 59 261</t>
  </si>
  <si>
    <t>Součkova 500, 685 01 Bučovice</t>
  </si>
  <si>
    <t>3610352763</t>
  </si>
  <si>
    <t>27ZG600Z00015888</t>
  </si>
  <si>
    <t>JM_270</t>
  </si>
  <si>
    <t>Habrovanský zámek, příspěvková organizace</t>
  </si>
  <si>
    <t>709 21 245</t>
  </si>
  <si>
    <t>Habrovany 1, 683 01 Rousínov</t>
  </si>
  <si>
    <t>3610352764</t>
  </si>
  <si>
    <t>27ZG600Z0001745I</t>
  </si>
  <si>
    <t>JM_274</t>
  </si>
  <si>
    <t>Domov pro seniory Černá Hora, příspěvková organizace</t>
  </si>
  <si>
    <t>003 80 458</t>
  </si>
  <si>
    <t>Zámecká 1, 679 21 Černá Hora</t>
  </si>
  <si>
    <t>3610352765</t>
  </si>
  <si>
    <t>27ZG600Z0001728I</t>
  </si>
  <si>
    <t>JM_283</t>
  </si>
  <si>
    <t>Domov u Františka, příspěvková organizace</t>
  </si>
  <si>
    <t>041 50 015</t>
  </si>
  <si>
    <t>Rybářská 1079, 664 53 Újezd u Brna</t>
  </si>
  <si>
    <t>3610353910</t>
  </si>
  <si>
    <t>27ZG600Z0708697U</t>
  </si>
  <si>
    <t>Komenského 16/5, 682 01 Vyškov</t>
  </si>
  <si>
    <t>Strážovská 1247/22, 697 01 Kyjov</t>
  </si>
  <si>
    <t>náměstí Svobody 318, 696 81 Bzenec</t>
  </si>
  <si>
    <t>Domov Božice, příspěvková organizace</t>
  </si>
  <si>
    <t>CELKEM KATEGORIE STŘEDOODBĚR</t>
  </si>
  <si>
    <t>CELKEM KATEGORIE MALOODBĚR</t>
  </si>
  <si>
    <t>CELKEM KATEGORIE VELKOODBĚR + STŘEDOODBĚR + MALOODBĚR</t>
  </si>
  <si>
    <t xml:space="preserve">Dvořákova 1594/19, 669 02 Znojmo </t>
  </si>
  <si>
    <t>Merhautova 590/15, 613 00 Brno</t>
  </si>
  <si>
    <t>nábř. Komenského 1126/1, 690 25 Břeclav</t>
  </si>
  <si>
    <t>U Nemocnice 3066/1, 690 74 Břeclav</t>
  </si>
  <si>
    <t>Božice 188, 671 64 Božice</t>
  </si>
  <si>
    <t>Masarykovo nám. 136/1, 693 01 Hustopeče</t>
  </si>
  <si>
    <t>Lipová alej 3756/21, 695 03 Hodonín</t>
  </si>
  <si>
    <t>Purkyňova 2731/11, 695 26 Hodonín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</si>
  <si>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</si>
  <si>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</si>
  <si>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</si>
  <si>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</si>
  <si>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</si>
  <si>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</si>
  <si>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</si>
  <si>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</si>
  <si>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</si>
  <si>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</si>
  <si>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</si>
  <si>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</si>
  <si>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</si>
  <si>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Předpokládaná spotřeba zemního plynu za rok v MWh po měsících v odběrných místech zákazníka kategorie velkoodběr</t>
  </si>
  <si>
    <t>Předpokládaná spotřeba zemního plynu za rok v MWh po měsících v odběrných místech zákazníka kategorie středoodběr</t>
  </si>
  <si>
    <t>Předpokládaná spotřeba zemního plynu za rok v MWh po měsících v odběrných místech zákazníka kategorie maloodběr (souhrn za všechna OM kategorie maloodběr)</t>
  </si>
  <si>
    <t>MO</t>
  </si>
  <si>
    <t>Adresa odběrného místa</t>
  </si>
  <si>
    <t>Číslo odběrného místa</t>
  </si>
  <si>
    <t>Domov mládeže a zařízení školního stravování Brno, příspěvková organizace</t>
  </si>
  <si>
    <t>Odborné učiliště a praktická škola Brno, příspěvková organizace</t>
  </si>
  <si>
    <t>Klvaňovo gymnázium a střední zdravotnická škola Kyjov, příspěvková organizace</t>
  </si>
  <si>
    <t>Gymnázium a střední odborná škola Mikulov, příspěvková organizace</t>
  </si>
  <si>
    <t>Základní škola speciální, praktická škola a dětský domov Vřesovice, příspěvková organizace</t>
  </si>
  <si>
    <t>-</t>
  </si>
  <si>
    <t>Přehled spotřeby zemního plynu po měsících</t>
  </si>
  <si>
    <t>Příloha č. 5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</si>
</sst>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6" fillId="3" borderId="2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9" fillId="0" borderId="3" xfId="23" applyFont="1" applyFill="1" applyBorder="1" applyAlignment="1">
      <alignment vertical="center" wrapText="1"/>
      <protection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4" borderId="6" xfId="23" applyFont="1" applyFill="1" applyBorder="1" applyAlignment="1">
      <alignment horizontal="center" vertical="center" wrapText="1"/>
      <protection/>
    </xf>
    <xf numFmtId="0" fontId="7" fillId="4" borderId="7" xfId="23" applyFont="1" applyFill="1" applyBorder="1" applyAlignment="1">
      <alignment horizontal="center" vertical="center" wrapText="1"/>
      <protection/>
    </xf>
    <xf numFmtId="0" fontId="2" fillId="5" borderId="7" xfId="23" applyFont="1" applyFill="1" applyBorder="1" applyAlignment="1">
      <alignment horizontal="center" vertical="center" wrapText="1" shrinkToFit="1"/>
      <protection/>
    </xf>
    <xf numFmtId="49" fontId="8" fillId="0" borderId="5" xfId="0" applyNumberFormat="1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2" fillId="5" borderId="6" xfId="23" applyFont="1" applyFill="1" applyBorder="1" applyAlignment="1">
      <alignment horizontal="center" vertical="center" wrapText="1"/>
      <protection/>
    </xf>
    <xf numFmtId="0" fontId="12" fillId="5" borderId="7" xfId="23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7" fillId="4" borderId="7" xfId="23" applyFont="1" applyFill="1" applyBorder="1" applyAlignment="1">
      <alignment horizontal="center" vertical="center" wrapText="1" shrinkToFit="1"/>
      <protection/>
    </xf>
    <xf numFmtId="49" fontId="11" fillId="5" borderId="7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64" fontId="11" fillId="5" borderId="9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2" fontId="0" fillId="0" borderId="0" xfId="0" applyNumberFormat="1"/>
    <xf numFmtId="164" fontId="0" fillId="0" borderId="0" xfId="0" applyNumberFormat="1" applyFont="1" applyAlignment="1">
      <alignment vertical="center"/>
    </xf>
    <xf numFmtId="164" fontId="7" fillId="4" borderId="9" xfId="23" applyNumberFormat="1" applyFont="1" applyFill="1" applyBorder="1" applyAlignment="1">
      <alignment horizontal="center" vertical="center" wrapText="1"/>
      <protection/>
    </xf>
    <xf numFmtId="164" fontId="9" fillId="0" borderId="1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2" fillId="5" borderId="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6" borderId="15" xfId="26" applyFont="1" applyFill="1" applyBorder="1" applyAlignment="1">
      <alignment horizontal="center" vertical="center"/>
      <protection/>
    </xf>
    <xf numFmtId="0" fontId="2" fillId="6" borderId="16" xfId="26" applyFont="1" applyFill="1" applyBorder="1" applyAlignment="1">
      <alignment horizontal="center" vertical="center"/>
      <protection/>
    </xf>
    <xf numFmtId="0" fontId="2" fillId="6" borderId="17" xfId="26" applyFont="1" applyFill="1" applyBorder="1" applyAlignment="1">
      <alignment horizontal="center" vertical="center"/>
      <protection/>
    </xf>
    <xf numFmtId="49" fontId="11" fillId="5" borderId="15" xfId="0" applyNumberFormat="1" applyFont="1" applyFill="1" applyBorder="1" applyAlignment="1">
      <alignment horizontal="right" vertical="center"/>
    </xf>
    <xf numFmtId="49" fontId="11" fillId="5" borderId="16" xfId="0" applyNumberFormat="1" applyFont="1" applyFill="1" applyBorder="1" applyAlignment="1">
      <alignment horizontal="right" vertical="center"/>
    </xf>
    <xf numFmtId="49" fontId="11" fillId="5" borderId="18" xfId="0" applyNumberFormat="1" applyFont="1" applyFill="1" applyBorder="1" applyAlignment="1">
      <alignment horizontal="righ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_List1" xfId="23"/>
    <cellStyle name="Poznámka 2" xfId="24"/>
    <cellStyle name="SAPBEXstdItem" xfId="25"/>
    <cellStyle name="normální 11" xfId="26"/>
    <cellStyle name="normální 4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tabSelected="1" view="pageLayout" zoomScale="70" zoomScalePageLayoutView="70" workbookViewId="0" topLeftCell="A1">
      <selection activeCell="A1" sqref="A1:U1"/>
    </sheetView>
  </sheetViews>
  <sheetFormatPr defaultColWidth="9.140625" defaultRowHeight="15"/>
  <cols>
    <col min="1" max="1" width="11.57421875" style="14" customWidth="1"/>
    <col min="2" max="2" width="32.57421875" style="14" customWidth="1"/>
    <col min="3" max="3" width="24.7109375" style="14" customWidth="1"/>
    <col min="4" max="4" width="13.00390625" style="14" customWidth="1"/>
    <col min="5" max="5" width="14.57421875" style="14" customWidth="1"/>
    <col min="6" max="6" width="24.28125" style="14" customWidth="1"/>
    <col min="7" max="7" width="18.00390625" style="14" customWidth="1"/>
    <col min="8" max="8" width="7.7109375" style="14" customWidth="1"/>
    <col min="9" max="14" width="8.57421875" style="14" customWidth="1"/>
    <col min="15" max="15" width="10.00390625" style="14" customWidth="1"/>
    <col min="16" max="20" width="8.57421875" style="14" customWidth="1"/>
    <col min="21" max="21" width="19.8515625" style="39" customWidth="1"/>
    <col min="22" max="23" width="19.8515625" style="14" customWidth="1"/>
    <col min="24" max="16384" width="9.140625" style="14" customWidth="1"/>
  </cols>
  <sheetData>
    <row r="1" spans="1:21" ht="18.75">
      <c r="A1" s="48" t="s">
        <v>437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8.75">
      <c r="A2" s="48" t="s">
        <v>435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8.75">
      <c r="A3" s="48" t="s">
        <v>436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ht="15.75" thickBot="1"/>
    <row r="5" spans="1:21" ht="24.95" customHeight="1" thickBot="1">
      <c r="A5" s="49" t="s">
        <v>424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45" customHeight="1" thickBot="1">
      <c r="A6" s="16" t="s">
        <v>0</v>
      </c>
      <c r="B6" s="17" t="s">
        <v>1</v>
      </c>
      <c r="C6" s="18" t="s">
        <v>2</v>
      </c>
      <c r="D6" s="17" t="s">
        <v>3</v>
      </c>
      <c r="E6" s="44" t="s">
        <v>429</v>
      </c>
      <c r="F6" s="43" t="s">
        <v>428</v>
      </c>
      <c r="G6" s="17" t="s">
        <v>4</v>
      </c>
      <c r="H6" s="17" t="s">
        <v>5</v>
      </c>
      <c r="I6" s="17" t="s">
        <v>412</v>
      </c>
      <c r="J6" s="17" t="s">
        <v>413</v>
      </c>
      <c r="K6" s="17" t="s">
        <v>414</v>
      </c>
      <c r="L6" s="17" t="s">
        <v>415</v>
      </c>
      <c r="M6" s="17" t="s">
        <v>416</v>
      </c>
      <c r="N6" s="17" t="s">
        <v>417</v>
      </c>
      <c r="O6" s="17" t="s">
        <v>418</v>
      </c>
      <c r="P6" s="17" t="s">
        <v>419</v>
      </c>
      <c r="Q6" s="17" t="s">
        <v>420</v>
      </c>
      <c r="R6" s="17" t="s">
        <v>421</v>
      </c>
      <c r="S6" s="17" t="s">
        <v>422</v>
      </c>
      <c r="T6" s="17" t="s">
        <v>423</v>
      </c>
      <c r="U6" s="40" t="s">
        <v>411</v>
      </c>
    </row>
    <row r="7" spans="1:21" ht="26.1" customHeight="1">
      <c r="A7" s="22" t="s">
        <v>6</v>
      </c>
      <c r="B7" s="47" t="s">
        <v>7</v>
      </c>
      <c r="C7" s="34" t="s">
        <v>9</v>
      </c>
      <c r="D7" s="2" t="s">
        <v>8</v>
      </c>
      <c r="E7" s="2" t="s">
        <v>10</v>
      </c>
      <c r="F7" s="1" t="s">
        <v>9</v>
      </c>
      <c r="G7" s="2" t="s">
        <v>11</v>
      </c>
      <c r="H7" s="2" t="s">
        <v>12</v>
      </c>
      <c r="I7" s="45">
        <v>2180.986</v>
      </c>
      <c r="J7" s="45">
        <v>1631.758</v>
      </c>
      <c r="K7" s="45">
        <v>1685.812</v>
      </c>
      <c r="L7" s="45">
        <v>1374.617</v>
      </c>
      <c r="M7" s="45">
        <v>1012.424</v>
      </c>
      <c r="N7" s="45">
        <v>772.251</v>
      </c>
      <c r="O7" s="45">
        <v>745.684</v>
      </c>
      <c r="P7" s="45">
        <v>772.272</v>
      </c>
      <c r="Q7" s="45">
        <v>732.869</v>
      </c>
      <c r="R7" s="45">
        <v>1293.214</v>
      </c>
      <c r="S7" s="45">
        <v>1641.866</v>
      </c>
      <c r="T7" s="45">
        <v>2174.679</v>
      </c>
      <c r="U7" s="23">
        <f aca="true" t="shared" si="0" ref="U7:U12">SUM(I7:T7)</f>
        <v>16018.432</v>
      </c>
    </row>
    <row r="8" spans="1:21" ht="26.1" customHeight="1">
      <c r="A8" s="24" t="s">
        <v>13</v>
      </c>
      <c r="B8" s="47" t="s">
        <v>14</v>
      </c>
      <c r="C8" s="35" t="s">
        <v>16</v>
      </c>
      <c r="D8" s="5" t="s">
        <v>15</v>
      </c>
      <c r="E8" s="5" t="s">
        <v>17</v>
      </c>
      <c r="F8" s="4" t="s">
        <v>16</v>
      </c>
      <c r="G8" s="5" t="s">
        <v>18</v>
      </c>
      <c r="H8" s="2" t="s">
        <v>12</v>
      </c>
      <c r="I8" s="45">
        <v>1474.358</v>
      </c>
      <c r="J8" s="45">
        <v>1158.207</v>
      </c>
      <c r="K8" s="45">
        <v>1174.582</v>
      </c>
      <c r="L8" s="45">
        <v>856.872</v>
      </c>
      <c r="M8" s="45">
        <v>563.374</v>
      </c>
      <c r="N8" s="45">
        <v>376.538</v>
      </c>
      <c r="O8" s="45">
        <v>346.073</v>
      </c>
      <c r="P8" s="45">
        <v>376.795</v>
      </c>
      <c r="Q8" s="45">
        <v>442.012</v>
      </c>
      <c r="R8" s="45">
        <v>966.99</v>
      </c>
      <c r="S8" s="45">
        <v>1215.862</v>
      </c>
      <c r="T8" s="45">
        <v>1445.524</v>
      </c>
      <c r="U8" s="23">
        <f t="shared" si="0"/>
        <v>10397.187</v>
      </c>
    </row>
    <row r="9" spans="1:21" ht="26.1" customHeight="1">
      <c r="A9" s="24" t="s">
        <v>19</v>
      </c>
      <c r="B9" s="47" t="s">
        <v>20</v>
      </c>
      <c r="C9" s="35" t="s">
        <v>22</v>
      </c>
      <c r="D9" s="5" t="s">
        <v>21</v>
      </c>
      <c r="E9" s="5" t="s">
        <v>23</v>
      </c>
      <c r="F9" s="4" t="s">
        <v>22</v>
      </c>
      <c r="G9" s="5" t="s">
        <v>24</v>
      </c>
      <c r="H9" s="2" t="s">
        <v>12</v>
      </c>
      <c r="I9" s="45">
        <v>607.08</v>
      </c>
      <c r="J9" s="45">
        <v>411.509</v>
      </c>
      <c r="K9" s="45">
        <v>432.085</v>
      </c>
      <c r="L9" s="45">
        <v>307.835</v>
      </c>
      <c r="M9" s="45">
        <v>161.17</v>
      </c>
      <c r="N9" s="45">
        <v>99.587</v>
      </c>
      <c r="O9" s="45">
        <v>79.39</v>
      </c>
      <c r="P9" s="45">
        <v>80.713</v>
      </c>
      <c r="Q9" s="45">
        <v>119.214</v>
      </c>
      <c r="R9" s="45">
        <v>316.178</v>
      </c>
      <c r="S9" s="45">
        <v>466.138</v>
      </c>
      <c r="T9" s="45">
        <v>548.136</v>
      </c>
      <c r="U9" s="23">
        <f t="shared" si="0"/>
        <v>3629.035</v>
      </c>
    </row>
    <row r="10" spans="1:21" ht="26.1" customHeight="1">
      <c r="A10" s="24" t="s">
        <v>25</v>
      </c>
      <c r="B10" s="47" t="s">
        <v>26</v>
      </c>
      <c r="C10" s="35" t="s">
        <v>406</v>
      </c>
      <c r="D10" s="5" t="s">
        <v>27</v>
      </c>
      <c r="E10" s="5" t="s">
        <v>29</v>
      </c>
      <c r="F10" s="4" t="s">
        <v>28</v>
      </c>
      <c r="G10" s="5" t="s">
        <v>30</v>
      </c>
      <c r="H10" s="2" t="s">
        <v>12</v>
      </c>
      <c r="I10" s="45">
        <v>2365.988</v>
      </c>
      <c r="J10" s="45">
        <v>1708.481</v>
      </c>
      <c r="K10" s="45">
        <v>1739.555</v>
      </c>
      <c r="L10" s="45">
        <v>1325.737</v>
      </c>
      <c r="M10" s="45">
        <v>1071.707</v>
      </c>
      <c r="N10" s="45">
        <v>853.264</v>
      </c>
      <c r="O10" s="45">
        <v>908.11</v>
      </c>
      <c r="P10" s="45">
        <v>922.668</v>
      </c>
      <c r="Q10" s="45">
        <v>1032.551</v>
      </c>
      <c r="R10" s="45">
        <v>1682.982</v>
      </c>
      <c r="S10" s="45">
        <v>1860.477</v>
      </c>
      <c r="T10" s="45">
        <v>2163.142</v>
      </c>
      <c r="U10" s="23">
        <f t="shared" si="0"/>
        <v>17634.662</v>
      </c>
    </row>
    <row r="11" spans="1:21" ht="26.1" customHeight="1">
      <c r="A11" s="24" t="s">
        <v>31</v>
      </c>
      <c r="B11" s="47" t="s">
        <v>32</v>
      </c>
      <c r="C11" s="35" t="s">
        <v>410</v>
      </c>
      <c r="D11" s="5" t="s">
        <v>33</v>
      </c>
      <c r="E11" s="5" t="s">
        <v>35</v>
      </c>
      <c r="F11" s="6" t="s">
        <v>34</v>
      </c>
      <c r="G11" s="5" t="s">
        <v>36</v>
      </c>
      <c r="H11" s="2" t="s">
        <v>12</v>
      </c>
      <c r="I11" s="45">
        <v>674.027</v>
      </c>
      <c r="J11" s="45">
        <v>494.323</v>
      </c>
      <c r="K11" s="45">
        <v>503.136</v>
      </c>
      <c r="L11" s="45">
        <v>312.641</v>
      </c>
      <c r="M11" s="45">
        <v>174.243</v>
      </c>
      <c r="N11" s="45">
        <v>94.441</v>
      </c>
      <c r="O11" s="45">
        <v>82.934</v>
      </c>
      <c r="P11" s="45">
        <v>95.507</v>
      </c>
      <c r="Q11" s="45">
        <v>113.079</v>
      </c>
      <c r="R11" s="45">
        <v>371.646</v>
      </c>
      <c r="S11" s="45">
        <v>522.304</v>
      </c>
      <c r="T11" s="45">
        <v>681.152</v>
      </c>
      <c r="U11" s="23">
        <f t="shared" si="0"/>
        <v>4119.433000000001</v>
      </c>
    </row>
    <row r="12" spans="1:21" ht="26.1" customHeight="1" thickBot="1">
      <c r="A12" s="25" t="s">
        <v>37</v>
      </c>
      <c r="B12" s="47" t="s">
        <v>38</v>
      </c>
      <c r="C12" s="36" t="s">
        <v>40</v>
      </c>
      <c r="D12" s="8" t="s">
        <v>39</v>
      </c>
      <c r="E12" s="8" t="s">
        <v>41</v>
      </c>
      <c r="F12" s="19" t="s">
        <v>40</v>
      </c>
      <c r="G12" s="8" t="s">
        <v>42</v>
      </c>
      <c r="H12" s="20" t="s">
        <v>12</v>
      </c>
      <c r="I12" s="45">
        <v>280.632</v>
      </c>
      <c r="J12" s="45">
        <v>181.07</v>
      </c>
      <c r="K12" s="45">
        <v>133.35</v>
      </c>
      <c r="L12" s="45">
        <v>114.375</v>
      </c>
      <c r="M12" s="45">
        <v>58.949</v>
      </c>
      <c r="N12" s="45">
        <v>27.566</v>
      </c>
      <c r="O12" s="45">
        <v>29.575</v>
      </c>
      <c r="P12" s="45">
        <v>31.615</v>
      </c>
      <c r="Q12" s="45">
        <v>43.179</v>
      </c>
      <c r="R12" s="45">
        <v>128.474</v>
      </c>
      <c r="S12" s="45">
        <v>180.413</v>
      </c>
      <c r="T12" s="45">
        <v>225.563</v>
      </c>
      <c r="U12" s="23">
        <f t="shared" si="0"/>
        <v>1434.761</v>
      </c>
    </row>
    <row r="13" spans="1:21" s="37" customFormat="1" ht="24.95" customHeight="1" thickBot="1">
      <c r="A13" s="52" t="s">
        <v>43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21">
        <f>SUM(U7:U12)</f>
        <v>53233.509999999995</v>
      </c>
    </row>
    <row r="14" ht="15.75" thickBot="1"/>
    <row r="15" spans="1:21" ht="24.95" customHeight="1" thickBot="1">
      <c r="A15" s="49" t="s">
        <v>425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</row>
    <row r="16" spans="1:21" ht="45" customHeight="1" thickBot="1">
      <c r="A16" s="26" t="s">
        <v>0</v>
      </c>
      <c r="B16" s="27" t="s">
        <v>1</v>
      </c>
      <c r="C16" s="18" t="s">
        <v>2</v>
      </c>
      <c r="D16" s="27" t="s">
        <v>3</v>
      </c>
      <c r="E16" s="44" t="s">
        <v>429</v>
      </c>
      <c r="F16" s="43" t="s">
        <v>428</v>
      </c>
      <c r="G16" s="27" t="s">
        <v>4</v>
      </c>
      <c r="H16" s="27" t="s">
        <v>5</v>
      </c>
      <c r="I16" s="17" t="s">
        <v>412</v>
      </c>
      <c r="J16" s="17" t="s">
        <v>413</v>
      </c>
      <c r="K16" s="17" t="s">
        <v>414</v>
      </c>
      <c r="L16" s="17" t="s">
        <v>415</v>
      </c>
      <c r="M16" s="17" t="s">
        <v>416</v>
      </c>
      <c r="N16" s="17" t="s">
        <v>417</v>
      </c>
      <c r="O16" s="17" t="s">
        <v>418</v>
      </c>
      <c r="P16" s="17" t="s">
        <v>419</v>
      </c>
      <c r="Q16" s="17" t="s">
        <v>420</v>
      </c>
      <c r="R16" s="17" t="s">
        <v>421</v>
      </c>
      <c r="S16" s="17" t="s">
        <v>422</v>
      </c>
      <c r="T16" s="17" t="s">
        <v>423</v>
      </c>
      <c r="U16" s="40" t="s">
        <v>411</v>
      </c>
    </row>
    <row r="17" spans="1:21" ht="26.1" customHeight="1">
      <c r="A17" s="22" t="s">
        <v>44</v>
      </c>
      <c r="B17" s="1" t="s">
        <v>45</v>
      </c>
      <c r="C17" s="34" t="s">
        <v>47</v>
      </c>
      <c r="D17" s="2" t="s">
        <v>46</v>
      </c>
      <c r="E17" s="2" t="s">
        <v>48</v>
      </c>
      <c r="F17" s="1" t="s">
        <v>47</v>
      </c>
      <c r="G17" s="2" t="s">
        <v>49</v>
      </c>
      <c r="H17" s="2" t="s">
        <v>50</v>
      </c>
      <c r="I17" s="45">
        <v>150.499</v>
      </c>
      <c r="J17" s="45">
        <v>130.981</v>
      </c>
      <c r="K17" s="45">
        <v>132.1</v>
      </c>
      <c r="L17" s="45">
        <v>100.486</v>
      </c>
      <c r="M17" s="45">
        <v>66.274</v>
      </c>
      <c r="N17" s="45">
        <v>22.685</v>
      </c>
      <c r="O17" s="45">
        <v>21.443</v>
      </c>
      <c r="P17" s="45">
        <v>21.511</v>
      </c>
      <c r="Q17" s="45">
        <v>38.408</v>
      </c>
      <c r="R17" s="45">
        <v>103.651</v>
      </c>
      <c r="S17" s="45">
        <v>137.146</v>
      </c>
      <c r="T17" s="45">
        <v>165.484</v>
      </c>
      <c r="U17" s="23">
        <f>SUM(I17:T17)</f>
        <v>1090.668</v>
      </c>
    </row>
    <row r="18" spans="1:21" ht="26.1" customHeight="1">
      <c r="A18" s="24" t="s">
        <v>51</v>
      </c>
      <c r="B18" s="4" t="s">
        <v>52</v>
      </c>
      <c r="C18" s="35" t="s">
        <v>54</v>
      </c>
      <c r="D18" s="5" t="s">
        <v>53</v>
      </c>
      <c r="E18" s="5" t="s">
        <v>55</v>
      </c>
      <c r="F18" s="4" t="s">
        <v>54</v>
      </c>
      <c r="G18" s="5" t="s">
        <v>56</v>
      </c>
      <c r="H18" s="5" t="s">
        <v>50</v>
      </c>
      <c r="I18" s="45">
        <v>127.04</v>
      </c>
      <c r="J18" s="45">
        <v>103.603</v>
      </c>
      <c r="K18" s="45">
        <v>104.166</v>
      </c>
      <c r="L18" s="45">
        <v>73.654</v>
      </c>
      <c r="M18" s="45">
        <v>49.242</v>
      </c>
      <c r="N18" s="45">
        <v>23.005</v>
      </c>
      <c r="O18" s="45">
        <v>21.351</v>
      </c>
      <c r="P18" s="45">
        <v>23.58</v>
      </c>
      <c r="Q18" s="45">
        <v>26.843</v>
      </c>
      <c r="R18" s="45">
        <v>74.77</v>
      </c>
      <c r="S18" s="45">
        <v>100.554</v>
      </c>
      <c r="T18" s="45">
        <v>123.179</v>
      </c>
      <c r="U18" s="23">
        <f aca="true" t="shared" si="1" ref="U18:U78">SUM(I18:T18)</f>
        <v>850.9869999999999</v>
      </c>
    </row>
    <row r="19" spans="1:21" ht="26.1" customHeight="1">
      <c r="A19" s="24" t="s">
        <v>6</v>
      </c>
      <c r="B19" s="3" t="s">
        <v>7</v>
      </c>
      <c r="C19" s="35" t="s">
        <v>9</v>
      </c>
      <c r="D19" s="5" t="s">
        <v>8</v>
      </c>
      <c r="E19" s="5" t="s">
        <v>58</v>
      </c>
      <c r="F19" s="9" t="s">
        <v>57</v>
      </c>
      <c r="G19" s="5" t="s">
        <v>59</v>
      </c>
      <c r="H19" s="5" t="s">
        <v>50</v>
      </c>
      <c r="I19" s="45">
        <v>317.655</v>
      </c>
      <c r="J19" s="45">
        <v>254.709</v>
      </c>
      <c r="K19" s="45">
        <v>259.252</v>
      </c>
      <c r="L19" s="45">
        <v>180.609</v>
      </c>
      <c r="M19" s="45">
        <v>118.147</v>
      </c>
      <c r="N19" s="45">
        <v>43.088</v>
      </c>
      <c r="O19" s="45">
        <v>33.839</v>
      </c>
      <c r="P19" s="45">
        <v>34.607</v>
      </c>
      <c r="Q19" s="45">
        <v>36.126</v>
      </c>
      <c r="R19" s="45">
        <v>132.215</v>
      </c>
      <c r="S19" s="45">
        <v>195.287</v>
      </c>
      <c r="T19" s="45">
        <v>239.033</v>
      </c>
      <c r="U19" s="23">
        <f t="shared" si="1"/>
        <v>1844.5669999999998</v>
      </c>
    </row>
    <row r="20" spans="1:21" ht="26.1" customHeight="1">
      <c r="A20" s="24" t="s">
        <v>60</v>
      </c>
      <c r="B20" s="3" t="s">
        <v>61</v>
      </c>
      <c r="C20" s="35" t="s">
        <v>403</v>
      </c>
      <c r="D20" s="5" t="s">
        <v>62</v>
      </c>
      <c r="E20" s="5" t="s">
        <v>64</v>
      </c>
      <c r="F20" s="9" t="s">
        <v>63</v>
      </c>
      <c r="G20" s="5" t="s">
        <v>65</v>
      </c>
      <c r="H20" s="5" t="s">
        <v>50</v>
      </c>
      <c r="I20" s="45">
        <v>234.094</v>
      </c>
      <c r="J20" s="45">
        <v>190.273</v>
      </c>
      <c r="K20" s="45">
        <v>175.437</v>
      </c>
      <c r="L20" s="45">
        <v>52.408</v>
      </c>
      <c r="M20" s="45">
        <v>19.163</v>
      </c>
      <c r="N20" s="45">
        <v>9.614</v>
      </c>
      <c r="O20" s="45">
        <v>2.92</v>
      </c>
      <c r="P20" s="45">
        <v>4.583</v>
      </c>
      <c r="Q20" s="45">
        <v>13.605</v>
      </c>
      <c r="R20" s="45">
        <v>94.108</v>
      </c>
      <c r="S20" s="45">
        <v>188.629</v>
      </c>
      <c r="T20" s="45">
        <v>237.664</v>
      </c>
      <c r="U20" s="23">
        <f t="shared" si="1"/>
        <v>1222.498</v>
      </c>
    </row>
    <row r="21" spans="1:21" ht="26.1" customHeight="1">
      <c r="A21" s="24" t="s">
        <v>66</v>
      </c>
      <c r="B21" s="3" t="s">
        <v>67</v>
      </c>
      <c r="C21" s="35" t="s">
        <v>69</v>
      </c>
      <c r="D21" s="5" t="s">
        <v>68</v>
      </c>
      <c r="E21" s="5" t="s">
        <v>70</v>
      </c>
      <c r="F21" s="9" t="s">
        <v>69</v>
      </c>
      <c r="G21" s="5" t="s">
        <v>71</v>
      </c>
      <c r="H21" s="5" t="s">
        <v>50</v>
      </c>
      <c r="I21" s="45">
        <v>179.166</v>
      </c>
      <c r="J21" s="45">
        <v>82.07</v>
      </c>
      <c r="K21" s="45">
        <v>75.378</v>
      </c>
      <c r="L21" s="45">
        <v>32.276</v>
      </c>
      <c r="M21" s="45">
        <v>1.299</v>
      </c>
      <c r="N21" s="45">
        <v>0.251</v>
      </c>
      <c r="O21" s="45">
        <v>0</v>
      </c>
      <c r="P21" s="45">
        <v>0.055</v>
      </c>
      <c r="Q21" s="45">
        <v>0.339</v>
      </c>
      <c r="R21" s="45">
        <v>30.435</v>
      </c>
      <c r="S21" s="45">
        <v>86.625</v>
      </c>
      <c r="T21" s="45">
        <v>104.886</v>
      </c>
      <c r="U21" s="23">
        <f t="shared" si="1"/>
        <v>592.78</v>
      </c>
    </row>
    <row r="22" spans="1:21" ht="26.1" customHeight="1">
      <c r="A22" s="24" t="s">
        <v>72</v>
      </c>
      <c r="B22" s="3" t="s">
        <v>73</v>
      </c>
      <c r="C22" s="35" t="s">
        <v>75</v>
      </c>
      <c r="D22" s="5" t="s">
        <v>74</v>
      </c>
      <c r="E22" s="5" t="s">
        <v>76</v>
      </c>
      <c r="F22" s="9" t="s">
        <v>75</v>
      </c>
      <c r="G22" s="5" t="s">
        <v>77</v>
      </c>
      <c r="H22" s="5" t="s">
        <v>50</v>
      </c>
      <c r="I22" s="45">
        <v>151.769</v>
      </c>
      <c r="J22" s="45">
        <v>74.824</v>
      </c>
      <c r="K22" s="45">
        <v>127.958</v>
      </c>
      <c r="L22" s="45">
        <v>48.547</v>
      </c>
      <c r="M22" s="45">
        <v>0</v>
      </c>
      <c r="N22" s="45">
        <v>0.203</v>
      </c>
      <c r="O22" s="45">
        <v>0</v>
      </c>
      <c r="P22" s="45">
        <v>0</v>
      </c>
      <c r="Q22" s="45">
        <v>3.245</v>
      </c>
      <c r="R22" s="45">
        <v>66.91</v>
      </c>
      <c r="S22" s="45">
        <v>119.926</v>
      </c>
      <c r="T22" s="45">
        <v>136.644</v>
      </c>
      <c r="U22" s="23">
        <f t="shared" si="1"/>
        <v>730.0260000000001</v>
      </c>
    </row>
    <row r="23" spans="1:21" ht="26.1" customHeight="1">
      <c r="A23" s="24" t="s">
        <v>78</v>
      </c>
      <c r="B23" s="3" t="s">
        <v>79</v>
      </c>
      <c r="C23" s="35" t="s">
        <v>81</v>
      </c>
      <c r="D23" s="5" t="s">
        <v>80</v>
      </c>
      <c r="E23" s="5" t="s">
        <v>82</v>
      </c>
      <c r="F23" s="9" t="s">
        <v>81</v>
      </c>
      <c r="G23" s="5" t="s">
        <v>83</v>
      </c>
      <c r="H23" s="5" t="s">
        <v>50</v>
      </c>
      <c r="I23" s="45">
        <v>206.374</v>
      </c>
      <c r="J23" s="45">
        <v>135.861</v>
      </c>
      <c r="K23" s="45">
        <v>139.489</v>
      </c>
      <c r="L23" s="45">
        <v>75.945</v>
      </c>
      <c r="M23" s="45">
        <v>32.274</v>
      </c>
      <c r="N23" s="45">
        <v>17.774</v>
      </c>
      <c r="O23" s="45">
        <v>7.515</v>
      </c>
      <c r="P23" s="45">
        <v>8.029</v>
      </c>
      <c r="Q23" s="45">
        <v>16.496</v>
      </c>
      <c r="R23" s="45">
        <v>97.058</v>
      </c>
      <c r="S23" s="45">
        <v>186.132</v>
      </c>
      <c r="T23" s="45">
        <v>237.413</v>
      </c>
      <c r="U23" s="23">
        <f t="shared" si="1"/>
        <v>1160.3600000000001</v>
      </c>
    </row>
    <row r="24" spans="1:21" ht="26.1" customHeight="1">
      <c r="A24" s="24" t="s">
        <v>84</v>
      </c>
      <c r="B24" s="3" t="s">
        <v>85</v>
      </c>
      <c r="C24" s="35" t="s">
        <v>87</v>
      </c>
      <c r="D24" s="5" t="s">
        <v>86</v>
      </c>
      <c r="E24" s="5" t="s">
        <v>88</v>
      </c>
      <c r="F24" s="9" t="s">
        <v>87</v>
      </c>
      <c r="G24" s="5" t="s">
        <v>89</v>
      </c>
      <c r="H24" s="5" t="s">
        <v>50</v>
      </c>
      <c r="I24" s="45">
        <v>156.823</v>
      </c>
      <c r="J24" s="45">
        <v>136.349</v>
      </c>
      <c r="K24" s="45">
        <v>137.969</v>
      </c>
      <c r="L24" s="45">
        <v>90.45</v>
      </c>
      <c r="M24" s="45">
        <v>50.056</v>
      </c>
      <c r="N24" s="45">
        <v>6.68</v>
      </c>
      <c r="O24" s="45">
        <v>6.095</v>
      </c>
      <c r="P24" s="45">
        <v>17.28</v>
      </c>
      <c r="Q24" s="45">
        <v>37.515</v>
      </c>
      <c r="R24" s="45">
        <v>105.609</v>
      </c>
      <c r="S24" s="45">
        <v>137.868</v>
      </c>
      <c r="T24" s="45">
        <v>189.155</v>
      </c>
      <c r="U24" s="23">
        <f t="shared" si="1"/>
        <v>1071.849</v>
      </c>
    </row>
    <row r="25" spans="1:21" ht="26.1" customHeight="1">
      <c r="A25" s="24" t="s">
        <v>90</v>
      </c>
      <c r="B25" s="3" t="s">
        <v>91</v>
      </c>
      <c r="C25" s="35" t="s">
        <v>404</v>
      </c>
      <c r="D25" s="5" t="s">
        <v>92</v>
      </c>
      <c r="E25" s="5" t="s">
        <v>94</v>
      </c>
      <c r="F25" s="9" t="s">
        <v>93</v>
      </c>
      <c r="G25" s="5" t="s">
        <v>95</v>
      </c>
      <c r="H25" s="5" t="s">
        <v>50</v>
      </c>
      <c r="I25" s="45">
        <v>182.589</v>
      </c>
      <c r="J25" s="45">
        <v>145.949</v>
      </c>
      <c r="K25" s="45">
        <v>154.187</v>
      </c>
      <c r="L25" s="45">
        <v>105.974</v>
      </c>
      <c r="M25" s="45">
        <v>51.036</v>
      </c>
      <c r="N25" s="45">
        <v>22.589</v>
      </c>
      <c r="O25" s="45">
        <v>5.727</v>
      </c>
      <c r="P25" s="45">
        <v>5.363</v>
      </c>
      <c r="Q25" s="45">
        <v>28.936</v>
      </c>
      <c r="R25" s="45">
        <v>118.846</v>
      </c>
      <c r="S25" s="45">
        <v>168.023</v>
      </c>
      <c r="T25" s="45">
        <v>215.229</v>
      </c>
      <c r="U25" s="23">
        <f t="shared" si="1"/>
        <v>1204.448</v>
      </c>
    </row>
    <row r="26" spans="1:21" ht="26.1" customHeight="1">
      <c r="A26" s="24" t="s">
        <v>96</v>
      </c>
      <c r="B26" s="3" t="s">
        <v>97</v>
      </c>
      <c r="C26" s="35" t="s">
        <v>99</v>
      </c>
      <c r="D26" s="5" t="s">
        <v>98</v>
      </c>
      <c r="E26" s="5" t="s">
        <v>100</v>
      </c>
      <c r="F26" s="9" t="s">
        <v>99</v>
      </c>
      <c r="G26" s="5" t="s">
        <v>101</v>
      </c>
      <c r="H26" s="5" t="s">
        <v>50</v>
      </c>
      <c r="I26" s="45">
        <v>204.738</v>
      </c>
      <c r="J26" s="45">
        <v>154.064</v>
      </c>
      <c r="K26" s="45">
        <v>152.711</v>
      </c>
      <c r="L26" s="45">
        <v>91.905</v>
      </c>
      <c r="M26" s="45">
        <v>13.407</v>
      </c>
      <c r="N26" s="45">
        <v>6.246</v>
      </c>
      <c r="O26" s="45">
        <v>4.859</v>
      </c>
      <c r="P26" s="45">
        <v>3.404</v>
      </c>
      <c r="Q26" s="45">
        <v>6.767</v>
      </c>
      <c r="R26" s="45">
        <v>86.33</v>
      </c>
      <c r="S26" s="45">
        <v>178.778</v>
      </c>
      <c r="T26" s="45">
        <v>220.559</v>
      </c>
      <c r="U26" s="23">
        <f t="shared" si="1"/>
        <v>1123.7680000000003</v>
      </c>
    </row>
    <row r="27" spans="1:21" ht="26.1" customHeight="1">
      <c r="A27" s="24" t="s">
        <v>102</v>
      </c>
      <c r="B27" s="3" t="s">
        <v>103</v>
      </c>
      <c r="C27" s="35" t="s">
        <v>105</v>
      </c>
      <c r="D27" s="5" t="s">
        <v>104</v>
      </c>
      <c r="E27" s="5" t="s">
        <v>106</v>
      </c>
      <c r="F27" s="9" t="s">
        <v>105</v>
      </c>
      <c r="G27" s="5" t="s">
        <v>107</v>
      </c>
      <c r="H27" s="5" t="s">
        <v>50</v>
      </c>
      <c r="I27" s="45">
        <v>162.642</v>
      </c>
      <c r="J27" s="45">
        <v>127.77</v>
      </c>
      <c r="K27" s="45">
        <v>129.759</v>
      </c>
      <c r="L27" s="45">
        <v>92.924</v>
      </c>
      <c r="M27" s="45">
        <v>45.007</v>
      </c>
      <c r="N27" s="45">
        <v>20.916</v>
      </c>
      <c r="O27" s="45">
        <v>20.026</v>
      </c>
      <c r="P27" s="45">
        <v>16.947</v>
      </c>
      <c r="Q27" s="45">
        <v>28.19</v>
      </c>
      <c r="R27" s="45">
        <v>103.277</v>
      </c>
      <c r="S27" s="45">
        <v>128.566</v>
      </c>
      <c r="T27" s="45">
        <v>161.989</v>
      </c>
      <c r="U27" s="23">
        <f t="shared" si="1"/>
        <v>1038.013</v>
      </c>
    </row>
    <row r="28" spans="1:21" ht="26.1" customHeight="1">
      <c r="A28" s="24" t="s">
        <v>108</v>
      </c>
      <c r="B28" s="3" t="s">
        <v>109</v>
      </c>
      <c r="C28" s="35" t="s">
        <v>111</v>
      </c>
      <c r="D28" s="5" t="s">
        <v>110</v>
      </c>
      <c r="E28" s="5" t="s">
        <v>112</v>
      </c>
      <c r="F28" s="9" t="s">
        <v>111</v>
      </c>
      <c r="G28" s="5" t="s">
        <v>113</v>
      </c>
      <c r="H28" s="5" t="s">
        <v>50</v>
      </c>
      <c r="I28" s="45">
        <v>110.83</v>
      </c>
      <c r="J28" s="45">
        <v>92.677</v>
      </c>
      <c r="K28" s="45">
        <v>94.546</v>
      </c>
      <c r="L28" s="45">
        <v>66.368</v>
      </c>
      <c r="M28" s="45">
        <v>34.932</v>
      </c>
      <c r="N28" s="45">
        <v>22.744</v>
      </c>
      <c r="O28" s="45">
        <v>20.786</v>
      </c>
      <c r="P28" s="45">
        <v>23.03</v>
      </c>
      <c r="Q28" s="45">
        <v>35.993</v>
      </c>
      <c r="R28" s="45">
        <v>68.05</v>
      </c>
      <c r="S28" s="45">
        <v>92.17</v>
      </c>
      <c r="T28" s="45">
        <v>120.453</v>
      </c>
      <c r="U28" s="23">
        <f t="shared" si="1"/>
        <v>782.579</v>
      </c>
    </row>
    <row r="29" spans="1:21" ht="26.1" customHeight="1">
      <c r="A29" s="24" t="s">
        <v>114</v>
      </c>
      <c r="B29" s="3" t="s">
        <v>115</v>
      </c>
      <c r="C29" s="35" t="s">
        <v>396</v>
      </c>
      <c r="D29" s="5" t="s">
        <v>116</v>
      </c>
      <c r="E29" s="5" t="s">
        <v>118</v>
      </c>
      <c r="F29" s="9" t="s">
        <v>117</v>
      </c>
      <c r="G29" s="5" t="s">
        <v>119</v>
      </c>
      <c r="H29" s="5" t="s">
        <v>50</v>
      </c>
      <c r="I29" s="45">
        <v>118.114</v>
      </c>
      <c r="J29" s="45">
        <v>81.744</v>
      </c>
      <c r="K29" s="45">
        <v>85.365</v>
      </c>
      <c r="L29" s="45">
        <v>45.948</v>
      </c>
      <c r="M29" s="45">
        <v>8.254</v>
      </c>
      <c r="N29" s="45">
        <v>5.877</v>
      </c>
      <c r="O29" s="45">
        <v>1.269</v>
      </c>
      <c r="P29" s="45">
        <v>5.073</v>
      </c>
      <c r="Q29" s="45">
        <v>6.95</v>
      </c>
      <c r="R29" s="45">
        <v>57.304</v>
      </c>
      <c r="S29" s="45">
        <v>86.26</v>
      </c>
      <c r="T29" s="45">
        <v>103.03</v>
      </c>
      <c r="U29" s="23">
        <f t="shared" si="1"/>
        <v>605.188</v>
      </c>
    </row>
    <row r="30" spans="1:21" ht="26.1" customHeight="1">
      <c r="A30" s="24" t="s">
        <v>120</v>
      </c>
      <c r="B30" s="3" t="s">
        <v>121</v>
      </c>
      <c r="C30" s="35" t="s">
        <v>123</v>
      </c>
      <c r="D30" s="5" t="s">
        <v>122</v>
      </c>
      <c r="E30" s="5" t="s">
        <v>124</v>
      </c>
      <c r="F30" s="9" t="s">
        <v>123</v>
      </c>
      <c r="G30" s="5" t="s">
        <v>125</v>
      </c>
      <c r="H30" s="5" t="s">
        <v>50</v>
      </c>
      <c r="I30" s="45">
        <v>196.341</v>
      </c>
      <c r="J30" s="45">
        <v>139.913</v>
      </c>
      <c r="K30" s="45">
        <v>139.349</v>
      </c>
      <c r="L30" s="45">
        <v>95.546</v>
      </c>
      <c r="M30" s="45">
        <v>33.696</v>
      </c>
      <c r="N30" s="45">
        <v>22.771</v>
      </c>
      <c r="O30" s="45">
        <v>17.239</v>
      </c>
      <c r="P30" s="45">
        <v>17.751</v>
      </c>
      <c r="Q30" s="45">
        <v>23.504</v>
      </c>
      <c r="R30" s="45">
        <v>90.672</v>
      </c>
      <c r="S30" s="45">
        <v>147.917</v>
      </c>
      <c r="T30" s="45">
        <v>183.313</v>
      </c>
      <c r="U30" s="23">
        <f t="shared" si="1"/>
        <v>1108.0120000000002</v>
      </c>
    </row>
    <row r="31" spans="1:21" ht="26.1" customHeight="1">
      <c r="A31" s="24" t="s">
        <v>126</v>
      </c>
      <c r="B31" s="3" t="s">
        <v>430</v>
      </c>
      <c r="C31" s="35" t="s">
        <v>128</v>
      </c>
      <c r="D31" s="5" t="s">
        <v>127</v>
      </c>
      <c r="E31" s="5" t="s">
        <v>129</v>
      </c>
      <c r="F31" s="9" t="s">
        <v>128</v>
      </c>
      <c r="G31" s="5" t="s">
        <v>130</v>
      </c>
      <c r="H31" s="5" t="s">
        <v>50</v>
      </c>
      <c r="I31" s="45">
        <v>139.982</v>
      </c>
      <c r="J31" s="45">
        <v>99.609</v>
      </c>
      <c r="K31" s="45">
        <v>95.256</v>
      </c>
      <c r="L31" s="45">
        <v>62.564</v>
      </c>
      <c r="M31" s="45">
        <v>38.376</v>
      </c>
      <c r="N31" s="45">
        <v>27.356</v>
      </c>
      <c r="O31" s="45">
        <v>11.75</v>
      </c>
      <c r="P31" s="45">
        <v>8.84</v>
      </c>
      <c r="Q31" s="45">
        <v>28.171</v>
      </c>
      <c r="R31" s="45">
        <v>65.36</v>
      </c>
      <c r="S31" s="45">
        <v>97.732</v>
      </c>
      <c r="T31" s="45">
        <v>131.63</v>
      </c>
      <c r="U31" s="23">
        <f t="shared" si="1"/>
        <v>806.6259999999999</v>
      </c>
    </row>
    <row r="32" spans="1:21" ht="26.1" customHeight="1">
      <c r="A32" s="24" t="s">
        <v>131</v>
      </c>
      <c r="B32" s="3" t="s">
        <v>431</v>
      </c>
      <c r="C32" s="35" t="s">
        <v>133</v>
      </c>
      <c r="D32" s="5" t="s">
        <v>132</v>
      </c>
      <c r="E32" s="5" t="s">
        <v>134</v>
      </c>
      <c r="F32" s="9" t="s">
        <v>133</v>
      </c>
      <c r="G32" s="5" t="s">
        <v>135</v>
      </c>
      <c r="H32" s="5" t="s">
        <v>50</v>
      </c>
      <c r="I32" s="45">
        <v>235.562</v>
      </c>
      <c r="J32" s="45">
        <v>148.329</v>
      </c>
      <c r="K32" s="45">
        <v>140.3</v>
      </c>
      <c r="L32" s="45">
        <v>80.297</v>
      </c>
      <c r="M32" s="45">
        <v>36.812</v>
      </c>
      <c r="N32" s="45">
        <v>20.344</v>
      </c>
      <c r="O32" s="45">
        <v>4.333</v>
      </c>
      <c r="P32" s="45">
        <v>3.63</v>
      </c>
      <c r="Q32" s="45">
        <v>21.211</v>
      </c>
      <c r="R32" s="45">
        <v>92.925</v>
      </c>
      <c r="S32" s="45">
        <v>162.297</v>
      </c>
      <c r="T32" s="45">
        <v>192.956</v>
      </c>
      <c r="U32" s="23">
        <f t="shared" si="1"/>
        <v>1138.996</v>
      </c>
    </row>
    <row r="33" spans="1:21" ht="26.1" customHeight="1">
      <c r="A33" s="24" t="s">
        <v>136</v>
      </c>
      <c r="B33" s="3" t="s">
        <v>137</v>
      </c>
      <c r="C33" s="35" t="s">
        <v>139</v>
      </c>
      <c r="D33" s="5" t="s">
        <v>138</v>
      </c>
      <c r="E33" s="5" t="s">
        <v>140</v>
      </c>
      <c r="F33" s="9" t="s">
        <v>139</v>
      </c>
      <c r="G33" s="5" t="s">
        <v>141</v>
      </c>
      <c r="H33" s="5" t="s">
        <v>50</v>
      </c>
      <c r="I33" s="45">
        <v>350.917</v>
      </c>
      <c r="J33" s="45">
        <v>235.45</v>
      </c>
      <c r="K33" s="45">
        <v>231.7</v>
      </c>
      <c r="L33" s="45">
        <v>130.741</v>
      </c>
      <c r="M33" s="45">
        <v>65.053</v>
      </c>
      <c r="N33" s="45">
        <v>33.026</v>
      </c>
      <c r="O33" s="45">
        <v>23.481</v>
      </c>
      <c r="P33" s="45">
        <v>27.542</v>
      </c>
      <c r="Q33" s="45">
        <v>33.896</v>
      </c>
      <c r="R33" s="45">
        <v>164.912</v>
      </c>
      <c r="S33" s="45">
        <v>258.727</v>
      </c>
      <c r="T33" s="45">
        <v>343.066</v>
      </c>
      <c r="U33" s="23">
        <f t="shared" si="1"/>
        <v>1898.5109999999997</v>
      </c>
    </row>
    <row r="34" spans="1:21" ht="26.1" customHeight="1">
      <c r="A34" s="24" t="s">
        <v>142</v>
      </c>
      <c r="B34" s="3" t="s">
        <v>143</v>
      </c>
      <c r="C34" s="35" t="s">
        <v>148</v>
      </c>
      <c r="D34" s="5" t="s">
        <v>144</v>
      </c>
      <c r="E34" s="5" t="s">
        <v>146</v>
      </c>
      <c r="F34" s="9" t="s">
        <v>145</v>
      </c>
      <c r="G34" s="5" t="s">
        <v>147</v>
      </c>
      <c r="H34" s="5" t="s">
        <v>50</v>
      </c>
      <c r="I34" s="45">
        <v>87.604</v>
      </c>
      <c r="J34" s="45">
        <v>63.034</v>
      </c>
      <c r="K34" s="45">
        <v>62.935</v>
      </c>
      <c r="L34" s="45">
        <v>42.024</v>
      </c>
      <c r="M34" s="45">
        <v>22.389</v>
      </c>
      <c r="N34" s="45">
        <v>13.931</v>
      </c>
      <c r="O34" s="45">
        <v>9.916</v>
      </c>
      <c r="P34" s="45">
        <v>8.547</v>
      </c>
      <c r="Q34" s="45">
        <v>14.483</v>
      </c>
      <c r="R34" s="45">
        <v>41.272</v>
      </c>
      <c r="S34" s="45">
        <v>61.321</v>
      </c>
      <c r="T34" s="45">
        <v>77.002</v>
      </c>
      <c r="U34" s="23">
        <f t="shared" si="1"/>
        <v>504.458</v>
      </c>
    </row>
    <row r="35" spans="1:21" ht="26.1" customHeight="1">
      <c r="A35" s="24" t="s">
        <v>142</v>
      </c>
      <c r="B35" s="3" t="s">
        <v>143</v>
      </c>
      <c r="C35" s="35" t="s">
        <v>148</v>
      </c>
      <c r="D35" s="5" t="s">
        <v>144</v>
      </c>
      <c r="E35" s="5" t="s">
        <v>149</v>
      </c>
      <c r="F35" s="9" t="s">
        <v>148</v>
      </c>
      <c r="G35" s="5" t="s">
        <v>150</v>
      </c>
      <c r="H35" s="5" t="s">
        <v>50</v>
      </c>
      <c r="I35" s="45">
        <v>103.219</v>
      </c>
      <c r="J35" s="45">
        <v>64.928</v>
      </c>
      <c r="K35" s="45">
        <v>68.873</v>
      </c>
      <c r="L35" s="45">
        <v>25.879</v>
      </c>
      <c r="M35" s="45">
        <v>6.655</v>
      </c>
      <c r="N35" s="45">
        <v>3.205</v>
      </c>
      <c r="O35" s="45">
        <v>1.448</v>
      </c>
      <c r="P35" s="45">
        <v>7</v>
      </c>
      <c r="Q35" s="45">
        <v>3.853</v>
      </c>
      <c r="R35" s="45">
        <v>54.355</v>
      </c>
      <c r="S35" s="45">
        <v>77.315</v>
      </c>
      <c r="T35" s="45">
        <v>97.376</v>
      </c>
      <c r="U35" s="23">
        <f t="shared" si="1"/>
        <v>514.106</v>
      </c>
    </row>
    <row r="36" spans="1:21" ht="26.1" customHeight="1">
      <c r="A36" s="24" t="s">
        <v>151</v>
      </c>
      <c r="B36" s="3" t="s">
        <v>152</v>
      </c>
      <c r="C36" s="35" t="s">
        <v>154</v>
      </c>
      <c r="D36" s="5" t="s">
        <v>153</v>
      </c>
      <c r="E36" s="5" t="s">
        <v>155</v>
      </c>
      <c r="F36" s="9" t="s">
        <v>154</v>
      </c>
      <c r="G36" s="5" t="s">
        <v>156</v>
      </c>
      <c r="H36" s="5" t="s">
        <v>50</v>
      </c>
      <c r="I36" s="45">
        <v>129.371</v>
      </c>
      <c r="J36" s="45">
        <v>106.758</v>
      </c>
      <c r="K36" s="45">
        <v>107.187</v>
      </c>
      <c r="L36" s="45">
        <v>87.444</v>
      </c>
      <c r="M36" s="45">
        <v>49.108</v>
      </c>
      <c r="N36" s="45">
        <v>18.47</v>
      </c>
      <c r="O36" s="45">
        <v>15.85</v>
      </c>
      <c r="P36" s="45">
        <v>16.486</v>
      </c>
      <c r="Q36" s="45">
        <v>32.439</v>
      </c>
      <c r="R36" s="45">
        <v>89.479</v>
      </c>
      <c r="S36" s="45">
        <v>116.29</v>
      </c>
      <c r="T36" s="45">
        <v>145.89</v>
      </c>
      <c r="U36" s="23">
        <f t="shared" si="1"/>
        <v>914.772</v>
      </c>
    </row>
    <row r="37" spans="1:21" ht="26.1" customHeight="1">
      <c r="A37" s="24" t="s">
        <v>157</v>
      </c>
      <c r="B37" s="3" t="s">
        <v>158</v>
      </c>
      <c r="C37" s="35" t="s">
        <v>160</v>
      </c>
      <c r="D37" s="5" t="s">
        <v>159</v>
      </c>
      <c r="E37" s="5" t="s">
        <v>161</v>
      </c>
      <c r="F37" s="9" t="s">
        <v>160</v>
      </c>
      <c r="G37" s="5" t="s">
        <v>162</v>
      </c>
      <c r="H37" s="5" t="s">
        <v>50</v>
      </c>
      <c r="I37" s="45">
        <v>189.858</v>
      </c>
      <c r="J37" s="45">
        <v>106.51</v>
      </c>
      <c r="K37" s="45">
        <v>107.767</v>
      </c>
      <c r="L37" s="45">
        <v>60.446</v>
      </c>
      <c r="M37" s="45">
        <v>18.893</v>
      </c>
      <c r="N37" s="45">
        <v>8.488</v>
      </c>
      <c r="O37" s="45">
        <v>7.01</v>
      </c>
      <c r="P37" s="45">
        <v>7.429</v>
      </c>
      <c r="Q37" s="45">
        <v>8.17</v>
      </c>
      <c r="R37" s="45">
        <v>66.598</v>
      </c>
      <c r="S37" s="45">
        <v>114.93</v>
      </c>
      <c r="T37" s="45">
        <v>144.273</v>
      </c>
      <c r="U37" s="23">
        <f t="shared" si="1"/>
        <v>840.372</v>
      </c>
    </row>
    <row r="38" spans="1:21" ht="26.1" customHeight="1">
      <c r="A38" s="24" t="s">
        <v>163</v>
      </c>
      <c r="B38" s="3" t="s">
        <v>432</v>
      </c>
      <c r="C38" s="35" t="s">
        <v>165</v>
      </c>
      <c r="D38" s="5" t="s">
        <v>164</v>
      </c>
      <c r="E38" s="5" t="s">
        <v>166</v>
      </c>
      <c r="F38" s="9" t="s">
        <v>165</v>
      </c>
      <c r="G38" s="5" t="s">
        <v>167</v>
      </c>
      <c r="H38" s="5" t="s">
        <v>50</v>
      </c>
      <c r="I38" s="45">
        <v>129.472</v>
      </c>
      <c r="J38" s="45">
        <v>102.271</v>
      </c>
      <c r="K38" s="45">
        <v>94.211</v>
      </c>
      <c r="L38" s="45">
        <v>73.199</v>
      </c>
      <c r="M38" s="45">
        <v>39.303</v>
      </c>
      <c r="N38" s="45">
        <v>18.314</v>
      </c>
      <c r="O38" s="45">
        <v>0</v>
      </c>
      <c r="P38" s="45">
        <v>14.827</v>
      </c>
      <c r="Q38" s="45">
        <v>21.666</v>
      </c>
      <c r="R38" s="45">
        <v>62.431</v>
      </c>
      <c r="S38" s="45">
        <v>98.22</v>
      </c>
      <c r="T38" s="45">
        <v>115.297</v>
      </c>
      <c r="U38" s="23">
        <f t="shared" si="1"/>
        <v>769.2110000000001</v>
      </c>
    </row>
    <row r="39" spans="1:21" ht="26.1" customHeight="1">
      <c r="A39" s="24" t="s">
        <v>168</v>
      </c>
      <c r="B39" s="3" t="s">
        <v>169</v>
      </c>
      <c r="C39" s="35" t="s">
        <v>171</v>
      </c>
      <c r="D39" s="5" t="s">
        <v>170</v>
      </c>
      <c r="E39" s="5" t="s">
        <v>172</v>
      </c>
      <c r="F39" s="9" t="s">
        <v>171</v>
      </c>
      <c r="G39" s="5" t="s">
        <v>173</v>
      </c>
      <c r="H39" s="5" t="s">
        <v>50</v>
      </c>
      <c r="I39" s="45">
        <v>120.515</v>
      </c>
      <c r="J39" s="45">
        <v>82.995</v>
      </c>
      <c r="K39" s="45">
        <v>87.062</v>
      </c>
      <c r="L39" s="45">
        <v>58.05</v>
      </c>
      <c r="M39" s="45">
        <v>35.502</v>
      </c>
      <c r="N39" s="45">
        <v>21.848</v>
      </c>
      <c r="O39" s="45">
        <v>19.317</v>
      </c>
      <c r="P39" s="45">
        <v>22.177</v>
      </c>
      <c r="Q39" s="45">
        <v>26.755</v>
      </c>
      <c r="R39" s="45">
        <v>64.173</v>
      </c>
      <c r="S39" s="45">
        <v>84.562</v>
      </c>
      <c r="T39" s="45">
        <v>114.429</v>
      </c>
      <c r="U39" s="23">
        <f t="shared" si="1"/>
        <v>737.385</v>
      </c>
    </row>
    <row r="40" spans="1:21" ht="26.1" customHeight="1">
      <c r="A40" s="24" t="s">
        <v>174</v>
      </c>
      <c r="B40" s="3" t="s">
        <v>175</v>
      </c>
      <c r="C40" s="35" t="s">
        <v>177</v>
      </c>
      <c r="D40" s="5" t="s">
        <v>176</v>
      </c>
      <c r="E40" s="5" t="s">
        <v>178</v>
      </c>
      <c r="F40" s="9" t="s">
        <v>177</v>
      </c>
      <c r="G40" s="5" t="s">
        <v>179</v>
      </c>
      <c r="H40" s="5" t="s">
        <v>50</v>
      </c>
      <c r="I40" s="45">
        <v>280.752</v>
      </c>
      <c r="J40" s="45">
        <v>212.156</v>
      </c>
      <c r="K40" s="45">
        <v>235.571</v>
      </c>
      <c r="L40" s="45">
        <v>177.519</v>
      </c>
      <c r="M40" s="45">
        <v>98.073</v>
      </c>
      <c r="N40" s="45">
        <v>62.21</v>
      </c>
      <c r="O40" s="45">
        <v>58.306</v>
      </c>
      <c r="P40" s="45">
        <v>65.152</v>
      </c>
      <c r="Q40" s="45">
        <v>59.195</v>
      </c>
      <c r="R40" s="45">
        <v>176.061</v>
      </c>
      <c r="S40" s="45">
        <v>223.69</v>
      </c>
      <c r="T40" s="45">
        <v>266.001</v>
      </c>
      <c r="U40" s="23">
        <f t="shared" si="1"/>
        <v>1914.686</v>
      </c>
    </row>
    <row r="41" spans="1:21" ht="26.1" customHeight="1">
      <c r="A41" s="24" t="s">
        <v>180</v>
      </c>
      <c r="B41" s="3" t="s">
        <v>181</v>
      </c>
      <c r="C41" s="35" t="s">
        <v>397</v>
      </c>
      <c r="D41" s="5" t="s">
        <v>182</v>
      </c>
      <c r="E41" s="5" t="s">
        <v>184</v>
      </c>
      <c r="F41" s="9" t="s">
        <v>183</v>
      </c>
      <c r="G41" s="5" t="s">
        <v>185</v>
      </c>
      <c r="H41" s="5" t="s">
        <v>50</v>
      </c>
      <c r="I41" s="45">
        <v>58.204</v>
      </c>
      <c r="J41" s="45">
        <v>55.914</v>
      </c>
      <c r="K41" s="45">
        <v>54.124</v>
      </c>
      <c r="L41" s="45">
        <v>52.245</v>
      </c>
      <c r="M41" s="45">
        <v>48.914</v>
      </c>
      <c r="N41" s="45">
        <v>45.209</v>
      </c>
      <c r="O41" s="45">
        <v>41.529</v>
      </c>
      <c r="P41" s="45">
        <v>46.931</v>
      </c>
      <c r="Q41" s="45">
        <v>44.13</v>
      </c>
      <c r="R41" s="45">
        <v>51.432</v>
      </c>
      <c r="S41" s="45">
        <v>55.193</v>
      </c>
      <c r="T41" s="45">
        <v>56.095</v>
      </c>
      <c r="U41" s="23">
        <f t="shared" si="1"/>
        <v>609.9200000000001</v>
      </c>
    </row>
    <row r="42" spans="1:21" ht="26.1" customHeight="1">
      <c r="A42" s="24" t="s">
        <v>180</v>
      </c>
      <c r="B42" s="3" t="s">
        <v>181</v>
      </c>
      <c r="C42" s="35" t="s">
        <v>397</v>
      </c>
      <c r="D42" s="5" t="s">
        <v>182</v>
      </c>
      <c r="E42" s="5" t="s">
        <v>187</v>
      </c>
      <c r="F42" s="9" t="s">
        <v>186</v>
      </c>
      <c r="G42" s="5" t="s">
        <v>188</v>
      </c>
      <c r="H42" s="5" t="s">
        <v>50</v>
      </c>
      <c r="I42" s="45">
        <v>100.651</v>
      </c>
      <c r="J42" s="45">
        <v>76.826</v>
      </c>
      <c r="K42" s="45">
        <v>78.986</v>
      </c>
      <c r="L42" s="45">
        <v>53.376</v>
      </c>
      <c r="M42" s="45">
        <v>28.851</v>
      </c>
      <c r="N42" s="45">
        <v>14.618</v>
      </c>
      <c r="O42" s="45">
        <v>12.898</v>
      </c>
      <c r="P42" s="45">
        <v>13.639</v>
      </c>
      <c r="Q42" s="45">
        <v>19.277</v>
      </c>
      <c r="R42" s="45">
        <v>55.046</v>
      </c>
      <c r="S42" s="45">
        <v>80.847</v>
      </c>
      <c r="T42" s="45">
        <v>110.058</v>
      </c>
      <c r="U42" s="23">
        <f t="shared" si="1"/>
        <v>645.073</v>
      </c>
    </row>
    <row r="43" spans="1:21" ht="26.1" customHeight="1">
      <c r="A43" s="24" t="s">
        <v>189</v>
      </c>
      <c r="B43" s="3" t="s">
        <v>190</v>
      </c>
      <c r="C43" s="35" t="s">
        <v>398</v>
      </c>
      <c r="D43" s="5" t="s">
        <v>191</v>
      </c>
      <c r="E43" s="5" t="s">
        <v>193</v>
      </c>
      <c r="F43" s="9" t="s">
        <v>192</v>
      </c>
      <c r="G43" s="5" t="s">
        <v>194</v>
      </c>
      <c r="H43" s="5" t="s">
        <v>50</v>
      </c>
      <c r="I43" s="45">
        <v>227.23</v>
      </c>
      <c r="J43" s="45">
        <v>143.193</v>
      </c>
      <c r="K43" s="45">
        <v>128.8</v>
      </c>
      <c r="L43" s="45">
        <v>95.018</v>
      </c>
      <c r="M43" s="45">
        <v>48.183</v>
      </c>
      <c r="N43" s="45">
        <v>14.903</v>
      </c>
      <c r="O43" s="45">
        <v>4.545</v>
      </c>
      <c r="P43" s="45">
        <v>7.979</v>
      </c>
      <c r="Q43" s="45">
        <v>17.228</v>
      </c>
      <c r="R43" s="45">
        <v>94.581</v>
      </c>
      <c r="S43" s="45">
        <v>155.085</v>
      </c>
      <c r="T43" s="45">
        <v>208.96</v>
      </c>
      <c r="U43" s="23">
        <f t="shared" si="1"/>
        <v>1145.705</v>
      </c>
    </row>
    <row r="44" spans="1:21" ht="26.1" customHeight="1">
      <c r="A44" s="24" t="s">
        <v>189</v>
      </c>
      <c r="B44" s="3" t="s">
        <v>190</v>
      </c>
      <c r="C44" s="35" t="s">
        <v>398</v>
      </c>
      <c r="D44" s="5" t="s">
        <v>191</v>
      </c>
      <c r="E44" s="5" t="s">
        <v>196</v>
      </c>
      <c r="F44" s="9" t="s">
        <v>195</v>
      </c>
      <c r="G44" s="5" t="s">
        <v>197</v>
      </c>
      <c r="H44" s="5" t="s">
        <v>50</v>
      </c>
      <c r="I44" s="45">
        <v>219.413</v>
      </c>
      <c r="J44" s="45">
        <v>136.796</v>
      </c>
      <c r="K44" s="45">
        <v>131.258</v>
      </c>
      <c r="L44" s="45">
        <v>89.252</v>
      </c>
      <c r="M44" s="45">
        <v>38.132</v>
      </c>
      <c r="N44" s="45">
        <v>34.69</v>
      </c>
      <c r="O44" s="45">
        <v>2.526</v>
      </c>
      <c r="P44" s="45">
        <v>2.153</v>
      </c>
      <c r="Q44" s="45">
        <v>37.654</v>
      </c>
      <c r="R44" s="45">
        <v>80.128</v>
      </c>
      <c r="S44" s="45">
        <v>107.635</v>
      </c>
      <c r="T44" s="45">
        <v>101.388</v>
      </c>
      <c r="U44" s="23">
        <f t="shared" si="1"/>
        <v>981.025</v>
      </c>
    </row>
    <row r="45" spans="1:21" ht="26.1" customHeight="1">
      <c r="A45" s="24" t="s">
        <v>198</v>
      </c>
      <c r="B45" s="3" t="s">
        <v>199</v>
      </c>
      <c r="C45" s="35" t="s">
        <v>201</v>
      </c>
      <c r="D45" s="5" t="s">
        <v>200</v>
      </c>
      <c r="E45" s="5" t="s">
        <v>202</v>
      </c>
      <c r="F45" s="9" t="s">
        <v>201</v>
      </c>
      <c r="G45" s="5" t="s">
        <v>203</v>
      </c>
      <c r="H45" s="5" t="s">
        <v>50</v>
      </c>
      <c r="I45" s="45">
        <v>179.816</v>
      </c>
      <c r="J45" s="45">
        <v>119.31</v>
      </c>
      <c r="K45" s="45">
        <v>122.073</v>
      </c>
      <c r="L45" s="45">
        <v>71.551</v>
      </c>
      <c r="M45" s="45">
        <v>26.489</v>
      </c>
      <c r="N45" s="45">
        <v>15.964</v>
      </c>
      <c r="O45" s="45">
        <v>14.375</v>
      </c>
      <c r="P45" s="45">
        <v>15.562</v>
      </c>
      <c r="Q45" s="45">
        <v>16.686</v>
      </c>
      <c r="R45" s="45">
        <v>92.221</v>
      </c>
      <c r="S45" s="45">
        <v>136.065</v>
      </c>
      <c r="T45" s="45">
        <v>127.771</v>
      </c>
      <c r="U45" s="23">
        <f t="shared" si="1"/>
        <v>937.883</v>
      </c>
    </row>
    <row r="46" spans="1:21" ht="26.1" customHeight="1">
      <c r="A46" s="24" t="s">
        <v>204</v>
      </c>
      <c r="B46" s="3" t="s">
        <v>205</v>
      </c>
      <c r="C46" s="35" t="s">
        <v>207</v>
      </c>
      <c r="D46" s="5" t="s">
        <v>206</v>
      </c>
      <c r="E46" s="5" t="s">
        <v>208</v>
      </c>
      <c r="F46" s="9" t="s">
        <v>207</v>
      </c>
      <c r="G46" s="5" t="s">
        <v>209</v>
      </c>
      <c r="H46" s="5" t="s">
        <v>50</v>
      </c>
      <c r="I46" s="45">
        <v>111.666</v>
      </c>
      <c r="J46" s="45">
        <v>83.452</v>
      </c>
      <c r="K46" s="45">
        <v>84.714</v>
      </c>
      <c r="L46" s="45">
        <v>61.802</v>
      </c>
      <c r="M46" s="45">
        <v>45.56</v>
      </c>
      <c r="N46" s="45">
        <v>20.646</v>
      </c>
      <c r="O46" s="45">
        <v>19.34</v>
      </c>
      <c r="P46" s="45">
        <v>20.777</v>
      </c>
      <c r="Q46" s="45">
        <v>28.986</v>
      </c>
      <c r="R46" s="45">
        <v>66.007</v>
      </c>
      <c r="S46" s="45">
        <v>90.318</v>
      </c>
      <c r="T46" s="45">
        <v>107.795</v>
      </c>
      <c r="U46" s="23">
        <f t="shared" si="1"/>
        <v>741.063</v>
      </c>
    </row>
    <row r="47" spans="1:21" ht="26.1" customHeight="1">
      <c r="A47" s="24" t="s">
        <v>210</v>
      </c>
      <c r="B47" s="3" t="s">
        <v>211</v>
      </c>
      <c r="C47" s="35" t="s">
        <v>213</v>
      </c>
      <c r="D47" s="5" t="s">
        <v>212</v>
      </c>
      <c r="E47" s="5" t="s">
        <v>214</v>
      </c>
      <c r="F47" s="9" t="s">
        <v>213</v>
      </c>
      <c r="G47" s="5" t="s">
        <v>215</v>
      </c>
      <c r="H47" s="5" t="s">
        <v>50</v>
      </c>
      <c r="I47" s="45">
        <v>197.446</v>
      </c>
      <c r="J47" s="45">
        <v>148.251</v>
      </c>
      <c r="K47" s="45">
        <v>149.591</v>
      </c>
      <c r="L47" s="45">
        <v>103.278</v>
      </c>
      <c r="M47" s="45">
        <v>61.765</v>
      </c>
      <c r="N47" s="45">
        <v>36.677</v>
      </c>
      <c r="O47" s="45">
        <v>28.975</v>
      </c>
      <c r="P47" s="45">
        <v>33.28</v>
      </c>
      <c r="Q47" s="45">
        <v>37.284</v>
      </c>
      <c r="R47" s="45">
        <v>112.255</v>
      </c>
      <c r="S47" s="45">
        <v>138.467</v>
      </c>
      <c r="T47" s="45">
        <v>170.576</v>
      </c>
      <c r="U47" s="23">
        <f t="shared" si="1"/>
        <v>1217.845</v>
      </c>
    </row>
    <row r="48" spans="1:21" ht="26.1" customHeight="1">
      <c r="A48" s="24" t="s">
        <v>216</v>
      </c>
      <c r="B48" s="3" t="s">
        <v>217</v>
      </c>
      <c r="C48" s="35" t="s">
        <v>219</v>
      </c>
      <c r="D48" s="5" t="s">
        <v>218</v>
      </c>
      <c r="E48" s="5" t="s">
        <v>220</v>
      </c>
      <c r="F48" s="9" t="s">
        <v>219</v>
      </c>
      <c r="G48" s="5" t="s">
        <v>221</v>
      </c>
      <c r="H48" s="5" t="s">
        <v>50</v>
      </c>
      <c r="I48" s="45">
        <v>185.817</v>
      </c>
      <c r="J48" s="45">
        <v>145.422</v>
      </c>
      <c r="K48" s="45">
        <v>149.525</v>
      </c>
      <c r="L48" s="45">
        <v>112.733</v>
      </c>
      <c r="M48" s="45">
        <v>82.145</v>
      </c>
      <c r="N48" s="45">
        <v>51.982</v>
      </c>
      <c r="O48" s="45">
        <v>46.678</v>
      </c>
      <c r="P48" s="45">
        <v>54.198</v>
      </c>
      <c r="Q48" s="45">
        <v>58.861</v>
      </c>
      <c r="R48" s="45">
        <v>120.786</v>
      </c>
      <c r="S48" s="45">
        <v>148.875</v>
      </c>
      <c r="T48" s="45">
        <v>181.789</v>
      </c>
      <c r="U48" s="23">
        <f t="shared" si="1"/>
        <v>1338.811</v>
      </c>
    </row>
    <row r="49" spans="1:21" ht="26.1" customHeight="1">
      <c r="A49" s="24" t="s">
        <v>222</v>
      </c>
      <c r="B49" s="3" t="s">
        <v>223</v>
      </c>
      <c r="C49" s="35" t="s">
        <v>225</v>
      </c>
      <c r="D49" s="5" t="s">
        <v>224</v>
      </c>
      <c r="E49" s="5" t="s">
        <v>226</v>
      </c>
      <c r="F49" s="9" t="s">
        <v>225</v>
      </c>
      <c r="G49" s="5" t="s">
        <v>227</v>
      </c>
      <c r="H49" s="5" t="s">
        <v>50</v>
      </c>
      <c r="I49" s="45">
        <v>113.632</v>
      </c>
      <c r="J49" s="45">
        <v>79.456</v>
      </c>
      <c r="K49" s="45">
        <v>90.083</v>
      </c>
      <c r="L49" s="45">
        <v>80.082</v>
      </c>
      <c r="M49" s="45">
        <v>44.906</v>
      </c>
      <c r="N49" s="45">
        <v>25.635</v>
      </c>
      <c r="O49" s="45">
        <v>20.208</v>
      </c>
      <c r="P49" s="45">
        <v>25.437</v>
      </c>
      <c r="Q49" s="45">
        <v>33.154</v>
      </c>
      <c r="R49" s="45">
        <v>71.791</v>
      </c>
      <c r="S49" s="45">
        <v>94.561</v>
      </c>
      <c r="T49" s="45">
        <v>107.752</v>
      </c>
      <c r="U49" s="23">
        <f t="shared" si="1"/>
        <v>786.697</v>
      </c>
    </row>
    <row r="50" spans="1:21" ht="26.1" customHeight="1">
      <c r="A50" s="24" t="s">
        <v>228</v>
      </c>
      <c r="B50" s="3" t="s">
        <v>229</v>
      </c>
      <c r="C50" s="35" t="s">
        <v>405</v>
      </c>
      <c r="D50" s="5" t="s">
        <v>230</v>
      </c>
      <c r="E50" s="5" t="s">
        <v>232</v>
      </c>
      <c r="F50" s="9" t="s">
        <v>231</v>
      </c>
      <c r="G50" s="5" t="s">
        <v>233</v>
      </c>
      <c r="H50" s="5" t="s">
        <v>50</v>
      </c>
      <c r="I50" s="45">
        <v>117.058</v>
      </c>
      <c r="J50" s="45">
        <v>70.795</v>
      </c>
      <c r="K50" s="45">
        <v>70.295</v>
      </c>
      <c r="L50" s="45">
        <v>34.628</v>
      </c>
      <c r="M50" s="45">
        <v>10.339</v>
      </c>
      <c r="N50" s="45">
        <v>0.99</v>
      </c>
      <c r="O50" s="45">
        <v>0.833</v>
      </c>
      <c r="P50" s="45">
        <v>0.79</v>
      </c>
      <c r="Q50" s="45">
        <v>0.945</v>
      </c>
      <c r="R50" s="45">
        <v>47.48</v>
      </c>
      <c r="S50" s="45">
        <v>80.965</v>
      </c>
      <c r="T50" s="45">
        <v>114.676</v>
      </c>
      <c r="U50" s="23">
        <f t="shared" si="1"/>
        <v>549.7940000000001</v>
      </c>
    </row>
    <row r="51" spans="1:21" ht="26.1" customHeight="1">
      <c r="A51" s="24" t="s">
        <v>25</v>
      </c>
      <c r="B51" s="3" t="s">
        <v>26</v>
      </c>
      <c r="C51" s="35" t="s">
        <v>406</v>
      </c>
      <c r="D51" s="5" t="s">
        <v>27</v>
      </c>
      <c r="E51" s="5" t="s">
        <v>235</v>
      </c>
      <c r="F51" s="9" t="s">
        <v>234</v>
      </c>
      <c r="G51" s="5" t="s">
        <v>236</v>
      </c>
      <c r="H51" s="5" t="s">
        <v>50</v>
      </c>
      <c r="I51" s="45">
        <v>152.808</v>
      </c>
      <c r="J51" s="45">
        <v>113.827</v>
      </c>
      <c r="K51" s="45">
        <v>124.499</v>
      </c>
      <c r="L51" s="45">
        <v>82.492</v>
      </c>
      <c r="M51" s="45">
        <v>50.185</v>
      </c>
      <c r="N51" s="45">
        <v>41.073</v>
      </c>
      <c r="O51" s="45">
        <v>40.177</v>
      </c>
      <c r="P51" s="45">
        <v>41.764</v>
      </c>
      <c r="Q51" s="45">
        <v>41.899</v>
      </c>
      <c r="R51" s="45">
        <v>95.358</v>
      </c>
      <c r="S51" s="45">
        <v>121.579</v>
      </c>
      <c r="T51" s="45">
        <v>143.175</v>
      </c>
      <c r="U51" s="23">
        <f t="shared" si="1"/>
        <v>1048.836</v>
      </c>
    </row>
    <row r="52" spans="1:21" ht="26.1" customHeight="1">
      <c r="A52" s="24" t="s">
        <v>237</v>
      </c>
      <c r="B52" s="3" t="s">
        <v>238</v>
      </c>
      <c r="C52" s="35" t="s">
        <v>240</v>
      </c>
      <c r="D52" s="5" t="s">
        <v>239</v>
      </c>
      <c r="E52" s="5" t="s">
        <v>241</v>
      </c>
      <c r="F52" s="9" t="s">
        <v>240</v>
      </c>
      <c r="G52" s="5" t="s">
        <v>242</v>
      </c>
      <c r="H52" s="5" t="s">
        <v>50</v>
      </c>
      <c r="I52" s="45">
        <v>148.723</v>
      </c>
      <c r="J52" s="45">
        <v>100.615</v>
      </c>
      <c r="K52" s="45">
        <v>98.773</v>
      </c>
      <c r="L52" s="45">
        <v>62.149</v>
      </c>
      <c r="M52" s="45">
        <v>29.335</v>
      </c>
      <c r="N52" s="45">
        <v>12.813</v>
      </c>
      <c r="O52" s="45">
        <v>12.311</v>
      </c>
      <c r="P52" s="45">
        <v>10.749</v>
      </c>
      <c r="Q52" s="45">
        <v>12.153</v>
      </c>
      <c r="R52" s="45">
        <v>69.061</v>
      </c>
      <c r="S52" s="45">
        <v>115.84</v>
      </c>
      <c r="T52" s="45">
        <v>142.359</v>
      </c>
      <c r="U52" s="23">
        <f t="shared" si="1"/>
        <v>814.8810000000001</v>
      </c>
    </row>
    <row r="53" spans="1:21" ht="26.1" customHeight="1">
      <c r="A53" s="24" t="s">
        <v>243</v>
      </c>
      <c r="B53" s="3" t="s">
        <v>399</v>
      </c>
      <c r="C53" s="35" t="s">
        <v>407</v>
      </c>
      <c r="D53" s="5" t="s">
        <v>244</v>
      </c>
      <c r="E53" s="5" t="s">
        <v>246</v>
      </c>
      <c r="F53" s="9" t="s">
        <v>245</v>
      </c>
      <c r="G53" s="5" t="s">
        <v>247</v>
      </c>
      <c r="H53" s="5" t="s">
        <v>50</v>
      </c>
      <c r="I53" s="45">
        <v>112.048</v>
      </c>
      <c r="J53" s="45">
        <v>93.893</v>
      </c>
      <c r="K53" s="45">
        <v>99.198</v>
      </c>
      <c r="L53" s="45">
        <v>59.505</v>
      </c>
      <c r="M53" s="45">
        <v>27.046</v>
      </c>
      <c r="N53" s="45">
        <v>14.715</v>
      </c>
      <c r="O53" s="45">
        <v>15.158</v>
      </c>
      <c r="P53" s="45">
        <v>14.512</v>
      </c>
      <c r="Q53" s="45">
        <v>18.006</v>
      </c>
      <c r="R53" s="45">
        <v>69.825</v>
      </c>
      <c r="S53" s="45">
        <v>95.429</v>
      </c>
      <c r="T53" s="45">
        <v>119.518</v>
      </c>
      <c r="U53" s="23">
        <f t="shared" si="1"/>
        <v>738.8530000000001</v>
      </c>
    </row>
    <row r="54" spans="1:21" ht="26.1" customHeight="1">
      <c r="A54" s="24" t="s">
        <v>248</v>
      </c>
      <c r="B54" s="3" t="s">
        <v>249</v>
      </c>
      <c r="C54" s="35" t="s">
        <v>251</v>
      </c>
      <c r="D54" s="5" t="s">
        <v>250</v>
      </c>
      <c r="E54" s="5" t="s">
        <v>252</v>
      </c>
      <c r="F54" s="9" t="s">
        <v>251</v>
      </c>
      <c r="G54" s="5" t="s">
        <v>253</v>
      </c>
      <c r="H54" s="5" t="s">
        <v>50</v>
      </c>
      <c r="I54" s="45">
        <v>285.685</v>
      </c>
      <c r="J54" s="45">
        <v>197.66</v>
      </c>
      <c r="K54" s="45">
        <v>196.144</v>
      </c>
      <c r="L54" s="45">
        <v>95.169</v>
      </c>
      <c r="M54" s="45">
        <v>38.844</v>
      </c>
      <c r="N54" s="45">
        <v>12.108</v>
      </c>
      <c r="O54" s="45">
        <v>16.017</v>
      </c>
      <c r="P54" s="45">
        <v>9.431</v>
      </c>
      <c r="Q54" s="45">
        <v>12.28</v>
      </c>
      <c r="R54" s="45">
        <v>121.566</v>
      </c>
      <c r="S54" s="45">
        <v>206.716</v>
      </c>
      <c r="T54" s="45">
        <v>256.911</v>
      </c>
      <c r="U54" s="23">
        <f t="shared" si="1"/>
        <v>1448.5310000000002</v>
      </c>
    </row>
    <row r="55" spans="1:21" ht="26.1" customHeight="1">
      <c r="A55" s="24" t="s">
        <v>254</v>
      </c>
      <c r="B55" s="3" t="s">
        <v>255</v>
      </c>
      <c r="C55" s="35" t="s">
        <v>257</v>
      </c>
      <c r="D55" s="5" t="s">
        <v>256</v>
      </c>
      <c r="E55" s="5" t="s">
        <v>258</v>
      </c>
      <c r="F55" s="9" t="s">
        <v>257</v>
      </c>
      <c r="G55" s="5" t="s">
        <v>259</v>
      </c>
      <c r="H55" s="5" t="s">
        <v>50</v>
      </c>
      <c r="I55" s="45">
        <v>150.55</v>
      </c>
      <c r="J55" s="45">
        <v>105.319</v>
      </c>
      <c r="K55" s="45">
        <v>100.558</v>
      </c>
      <c r="L55" s="45">
        <v>66.295</v>
      </c>
      <c r="M55" s="45">
        <v>23.334</v>
      </c>
      <c r="N55" s="45">
        <v>4.634</v>
      </c>
      <c r="O55" s="45">
        <v>17.377</v>
      </c>
      <c r="P55" s="45">
        <v>11.415</v>
      </c>
      <c r="Q55" s="45">
        <v>14.543</v>
      </c>
      <c r="R55" s="45">
        <v>64.607</v>
      </c>
      <c r="S55" s="45">
        <v>109.387</v>
      </c>
      <c r="T55" s="45">
        <v>146.03</v>
      </c>
      <c r="U55" s="23">
        <f t="shared" si="1"/>
        <v>814.049</v>
      </c>
    </row>
    <row r="56" spans="1:21" ht="26.1" customHeight="1">
      <c r="A56" s="24" t="s">
        <v>260</v>
      </c>
      <c r="B56" s="3" t="s">
        <v>261</v>
      </c>
      <c r="C56" s="35" t="s">
        <v>263</v>
      </c>
      <c r="D56" s="5" t="s">
        <v>262</v>
      </c>
      <c r="E56" s="5" t="s">
        <v>264</v>
      </c>
      <c r="F56" s="9" t="s">
        <v>263</v>
      </c>
      <c r="G56" s="5" t="s">
        <v>265</v>
      </c>
      <c r="H56" s="5" t="s">
        <v>50</v>
      </c>
      <c r="I56" s="45">
        <v>123.639</v>
      </c>
      <c r="J56" s="45">
        <v>94.502</v>
      </c>
      <c r="K56" s="45">
        <v>74.776</v>
      </c>
      <c r="L56" s="45">
        <v>49.519</v>
      </c>
      <c r="M56" s="45">
        <v>17.072</v>
      </c>
      <c r="N56" s="45">
        <v>4.142</v>
      </c>
      <c r="O56" s="45">
        <v>0.283</v>
      </c>
      <c r="P56" s="45">
        <v>4.158</v>
      </c>
      <c r="Q56" s="45">
        <v>5.702</v>
      </c>
      <c r="R56" s="45">
        <v>48.895</v>
      </c>
      <c r="S56" s="45">
        <v>92.743</v>
      </c>
      <c r="T56" s="45">
        <v>127.346</v>
      </c>
      <c r="U56" s="23">
        <f t="shared" si="1"/>
        <v>642.777</v>
      </c>
    </row>
    <row r="57" spans="1:21" ht="26.1" customHeight="1">
      <c r="A57" s="24" t="s">
        <v>266</v>
      </c>
      <c r="B57" s="3" t="s">
        <v>267</v>
      </c>
      <c r="C57" s="35" t="s">
        <v>269</v>
      </c>
      <c r="D57" s="5" t="s">
        <v>268</v>
      </c>
      <c r="E57" s="5" t="s">
        <v>270</v>
      </c>
      <c r="F57" s="9" t="s">
        <v>269</v>
      </c>
      <c r="G57" s="5" t="s">
        <v>271</v>
      </c>
      <c r="H57" s="5" t="s">
        <v>50</v>
      </c>
      <c r="I57" s="45">
        <v>161.766</v>
      </c>
      <c r="J57" s="45">
        <v>133.081</v>
      </c>
      <c r="K57" s="45">
        <v>133.267</v>
      </c>
      <c r="L57" s="45">
        <v>97.826</v>
      </c>
      <c r="M57" s="45">
        <v>59.152</v>
      </c>
      <c r="N57" s="45">
        <v>38.184</v>
      </c>
      <c r="O57" s="45">
        <v>36.819</v>
      </c>
      <c r="P57" s="45">
        <v>38.294</v>
      </c>
      <c r="Q57" s="45">
        <v>50.854</v>
      </c>
      <c r="R57" s="45">
        <v>108.98</v>
      </c>
      <c r="S57" s="45">
        <v>133.354</v>
      </c>
      <c r="T57" s="45">
        <v>191.818</v>
      </c>
      <c r="U57" s="23">
        <f t="shared" si="1"/>
        <v>1183.395</v>
      </c>
    </row>
    <row r="58" spans="1:21" ht="26.1" customHeight="1">
      <c r="A58" s="24" t="s">
        <v>272</v>
      </c>
      <c r="B58" s="3" t="s">
        <v>433</v>
      </c>
      <c r="C58" s="35" t="s">
        <v>274</v>
      </c>
      <c r="D58" s="5" t="s">
        <v>273</v>
      </c>
      <c r="E58" s="5" t="s">
        <v>275</v>
      </c>
      <c r="F58" s="9" t="s">
        <v>274</v>
      </c>
      <c r="G58" s="5" t="s">
        <v>276</v>
      </c>
      <c r="H58" s="5" t="s">
        <v>50</v>
      </c>
      <c r="I58" s="45">
        <v>166.302</v>
      </c>
      <c r="J58" s="45">
        <v>112.121</v>
      </c>
      <c r="K58" s="45">
        <v>108.874</v>
      </c>
      <c r="L58" s="45">
        <v>53.361</v>
      </c>
      <c r="M58" s="45">
        <v>14.966</v>
      </c>
      <c r="N58" s="45">
        <v>1.098</v>
      </c>
      <c r="O58" s="45">
        <v>0.845</v>
      </c>
      <c r="P58" s="45">
        <v>0.934</v>
      </c>
      <c r="Q58" s="45">
        <v>2.053</v>
      </c>
      <c r="R58" s="45">
        <v>60.797</v>
      </c>
      <c r="S58" s="45">
        <v>113.317</v>
      </c>
      <c r="T58" s="45">
        <v>158.382</v>
      </c>
      <c r="U58" s="23">
        <f t="shared" si="1"/>
        <v>793.0500000000002</v>
      </c>
    </row>
    <row r="59" spans="1:21" ht="26.1" customHeight="1">
      <c r="A59" s="24" t="s">
        <v>277</v>
      </c>
      <c r="B59" s="3" t="s">
        <v>278</v>
      </c>
      <c r="C59" s="35" t="s">
        <v>280</v>
      </c>
      <c r="D59" s="5" t="s">
        <v>279</v>
      </c>
      <c r="E59" s="5" t="s">
        <v>281</v>
      </c>
      <c r="F59" s="9" t="s">
        <v>280</v>
      </c>
      <c r="G59" s="5" t="s">
        <v>282</v>
      </c>
      <c r="H59" s="5" t="s">
        <v>50</v>
      </c>
      <c r="I59" s="45">
        <v>138.488</v>
      </c>
      <c r="J59" s="45">
        <v>103.318</v>
      </c>
      <c r="K59" s="45">
        <v>103.012</v>
      </c>
      <c r="L59" s="45">
        <v>62.767</v>
      </c>
      <c r="M59" s="45">
        <v>36.602</v>
      </c>
      <c r="N59" s="45">
        <v>19.358</v>
      </c>
      <c r="O59" s="45">
        <v>18.608</v>
      </c>
      <c r="P59" s="45">
        <v>19.823</v>
      </c>
      <c r="Q59" s="45">
        <v>18.729</v>
      </c>
      <c r="R59" s="45">
        <v>79.038</v>
      </c>
      <c r="S59" s="45">
        <v>115.341</v>
      </c>
      <c r="T59" s="45">
        <v>144.17</v>
      </c>
      <c r="U59" s="23">
        <f t="shared" si="1"/>
        <v>859.2539999999999</v>
      </c>
    </row>
    <row r="60" spans="1:21" ht="26.1" customHeight="1">
      <c r="A60" s="24" t="s">
        <v>283</v>
      </c>
      <c r="B60" s="3" t="s">
        <v>284</v>
      </c>
      <c r="C60" s="35" t="s">
        <v>286</v>
      </c>
      <c r="D60" s="5" t="s">
        <v>285</v>
      </c>
      <c r="E60" s="5" t="s">
        <v>287</v>
      </c>
      <c r="F60" s="9" t="s">
        <v>286</v>
      </c>
      <c r="G60" s="5" t="s">
        <v>288</v>
      </c>
      <c r="H60" s="5" t="s">
        <v>50</v>
      </c>
      <c r="I60" s="45">
        <v>210.11</v>
      </c>
      <c r="J60" s="45">
        <v>152.577</v>
      </c>
      <c r="K60" s="45">
        <v>149.252</v>
      </c>
      <c r="L60" s="45">
        <v>86.903</v>
      </c>
      <c r="M60" s="45">
        <v>57.597</v>
      </c>
      <c r="N60" s="45">
        <v>34.434</v>
      </c>
      <c r="O60" s="45">
        <v>28.247</v>
      </c>
      <c r="P60" s="45">
        <v>28.284</v>
      </c>
      <c r="Q60" s="45">
        <v>28.655</v>
      </c>
      <c r="R60" s="45">
        <v>104.287</v>
      </c>
      <c r="S60" s="45">
        <v>171.15</v>
      </c>
      <c r="T60" s="45">
        <v>220.882</v>
      </c>
      <c r="U60" s="23">
        <f t="shared" si="1"/>
        <v>1272.378</v>
      </c>
    </row>
    <row r="61" spans="1:21" ht="26.1" customHeight="1">
      <c r="A61" s="24" t="s">
        <v>289</v>
      </c>
      <c r="B61" s="3" t="s">
        <v>290</v>
      </c>
      <c r="C61" s="35" t="s">
        <v>292</v>
      </c>
      <c r="D61" s="5" t="s">
        <v>291</v>
      </c>
      <c r="E61" s="5" t="s">
        <v>293</v>
      </c>
      <c r="F61" s="9" t="s">
        <v>292</v>
      </c>
      <c r="G61" s="5" t="s">
        <v>294</v>
      </c>
      <c r="H61" s="5" t="s">
        <v>50</v>
      </c>
      <c r="I61" s="45">
        <v>117.554</v>
      </c>
      <c r="J61" s="45">
        <v>96.798</v>
      </c>
      <c r="K61" s="45">
        <v>91.574</v>
      </c>
      <c r="L61" s="45">
        <v>67.612</v>
      </c>
      <c r="M61" s="45">
        <v>49.337</v>
      </c>
      <c r="N61" s="45">
        <v>17.554</v>
      </c>
      <c r="O61" s="45">
        <v>15.863</v>
      </c>
      <c r="P61" s="45">
        <v>17.245</v>
      </c>
      <c r="Q61" s="45">
        <v>17.28</v>
      </c>
      <c r="R61" s="45">
        <v>63.034</v>
      </c>
      <c r="S61" s="45">
        <v>90.477</v>
      </c>
      <c r="T61" s="45">
        <v>108.64</v>
      </c>
      <c r="U61" s="23">
        <f t="shared" si="1"/>
        <v>752.968</v>
      </c>
    </row>
    <row r="62" spans="1:21" ht="26.1" customHeight="1">
      <c r="A62" s="24" t="s">
        <v>295</v>
      </c>
      <c r="B62" s="3" t="s">
        <v>296</v>
      </c>
      <c r="C62" s="35" t="s">
        <v>298</v>
      </c>
      <c r="D62" s="5" t="s">
        <v>297</v>
      </c>
      <c r="E62" s="5" t="s">
        <v>299</v>
      </c>
      <c r="F62" s="9" t="s">
        <v>298</v>
      </c>
      <c r="G62" s="5" t="s">
        <v>300</v>
      </c>
      <c r="H62" s="5" t="s">
        <v>50</v>
      </c>
      <c r="I62" s="45">
        <v>201.239</v>
      </c>
      <c r="J62" s="45">
        <v>157.294</v>
      </c>
      <c r="K62" s="45">
        <v>155.045</v>
      </c>
      <c r="L62" s="45">
        <v>90.633</v>
      </c>
      <c r="M62" s="45">
        <v>18.802</v>
      </c>
      <c r="N62" s="45">
        <v>11.298</v>
      </c>
      <c r="O62" s="45">
        <v>7.651</v>
      </c>
      <c r="P62" s="45">
        <v>8.958</v>
      </c>
      <c r="Q62" s="45">
        <v>11.257</v>
      </c>
      <c r="R62" s="45">
        <v>103.875</v>
      </c>
      <c r="S62" s="45">
        <v>166.894</v>
      </c>
      <c r="T62" s="45">
        <v>229.3</v>
      </c>
      <c r="U62" s="23">
        <f t="shared" si="1"/>
        <v>1162.2459999999999</v>
      </c>
    </row>
    <row r="63" spans="1:21" ht="26.1" customHeight="1">
      <c r="A63" s="24" t="s">
        <v>301</v>
      </c>
      <c r="B63" s="3" t="s">
        <v>302</v>
      </c>
      <c r="C63" s="35" t="s">
        <v>408</v>
      </c>
      <c r="D63" s="5" t="s">
        <v>303</v>
      </c>
      <c r="E63" s="5" t="s">
        <v>305</v>
      </c>
      <c r="F63" s="9" t="s">
        <v>304</v>
      </c>
      <c r="G63" s="5" t="s">
        <v>306</v>
      </c>
      <c r="H63" s="5" t="s">
        <v>50</v>
      </c>
      <c r="I63" s="45">
        <v>181.386</v>
      </c>
      <c r="J63" s="45">
        <v>101.162</v>
      </c>
      <c r="K63" s="45">
        <v>105.119</v>
      </c>
      <c r="L63" s="45">
        <v>59.31</v>
      </c>
      <c r="M63" s="45">
        <v>31.142</v>
      </c>
      <c r="N63" s="45">
        <v>21.71</v>
      </c>
      <c r="O63" s="45">
        <v>18.549</v>
      </c>
      <c r="P63" s="45">
        <v>19.208</v>
      </c>
      <c r="Q63" s="45">
        <v>21.537</v>
      </c>
      <c r="R63" s="45">
        <v>69.617</v>
      </c>
      <c r="S63" s="45">
        <v>115.591</v>
      </c>
      <c r="T63" s="45">
        <v>137.291</v>
      </c>
      <c r="U63" s="23">
        <f t="shared" si="1"/>
        <v>881.6220000000001</v>
      </c>
    </row>
    <row r="64" spans="1:21" ht="26.1" customHeight="1">
      <c r="A64" s="24" t="s">
        <v>307</v>
      </c>
      <c r="B64" s="3" t="s">
        <v>308</v>
      </c>
      <c r="C64" s="35" t="s">
        <v>310</v>
      </c>
      <c r="D64" s="5" t="s">
        <v>309</v>
      </c>
      <c r="E64" s="5" t="s">
        <v>311</v>
      </c>
      <c r="F64" s="9" t="s">
        <v>310</v>
      </c>
      <c r="G64" s="5" t="s">
        <v>312</v>
      </c>
      <c r="H64" s="5" t="s">
        <v>50</v>
      </c>
      <c r="I64" s="45">
        <v>174.308</v>
      </c>
      <c r="J64" s="45">
        <v>152.234</v>
      </c>
      <c r="K64" s="45">
        <v>131.089</v>
      </c>
      <c r="L64" s="45">
        <v>100.103</v>
      </c>
      <c r="M64" s="45">
        <v>59.645</v>
      </c>
      <c r="N64" s="45">
        <v>29.004</v>
      </c>
      <c r="O64" s="45">
        <v>27.985</v>
      </c>
      <c r="P64" s="45">
        <v>34.505</v>
      </c>
      <c r="Q64" s="45">
        <v>53.076</v>
      </c>
      <c r="R64" s="45">
        <v>107.78</v>
      </c>
      <c r="S64" s="45">
        <v>140.856</v>
      </c>
      <c r="T64" s="45">
        <v>201.952</v>
      </c>
      <c r="U64" s="23">
        <f t="shared" si="1"/>
        <v>1212.537</v>
      </c>
    </row>
    <row r="65" spans="1:21" ht="26.1" customHeight="1">
      <c r="A65" s="24" t="s">
        <v>313</v>
      </c>
      <c r="B65" s="3" t="s">
        <v>314</v>
      </c>
      <c r="C65" s="35" t="s">
        <v>316</v>
      </c>
      <c r="D65" s="5" t="s">
        <v>315</v>
      </c>
      <c r="E65" s="5" t="s">
        <v>317</v>
      </c>
      <c r="F65" s="9" t="s">
        <v>316</v>
      </c>
      <c r="G65" s="5" t="s">
        <v>318</v>
      </c>
      <c r="H65" s="5" t="s">
        <v>50</v>
      </c>
      <c r="I65" s="45">
        <v>100.816</v>
      </c>
      <c r="J65" s="45">
        <v>78.51</v>
      </c>
      <c r="K65" s="45">
        <v>76.259</v>
      </c>
      <c r="L65" s="45">
        <v>44.629</v>
      </c>
      <c r="M65" s="45">
        <v>20.786</v>
      </c>
      <c r="N65" s="45">
        <v>14.47</v>
      </c>
      <c r="O65" s="45">
        <v>12.815</v>
      </c>
      <c r="P65" s="45">
        <v>13.992</v>
      </c>
      <c r="Q65" s="45">
        <v>16.472</v>
      </c>
      <c r="R65" s="45">
        <v>47.895</v>
      </c>
      <c r="S65" s="45">
        <v>78.049</v>
      </c>
      <c r="T65" s="45">
        <v>115.679</v>
      </c>
      <c r="U65" s="23">
        <f t="shared" si="1"/>
        <v>620.3720000000001</v>
      </c>
    </row>
    <row r="66" spans="1:21" ht="26.1" customHeight="1">
      <c r="A66" s="24" t="s">
        <v>319</v>
      </c>
      <c r="B66" s="3" t="s">
        <v>320</v>
      </c>
      <c r="C66" s="35" t="s">
        <v>322</v>
      </c>
      <c r="D66" s="5" t="s">
        <v>321</v>
      </c>
      <c r="E66" s="5" t="s">
        <v>323</v>
      </c>
      <c r="F66" s="9" t="s">
        <v>322</v>
      </c>
      <c r="G66" s="5" t="s">
        <v>324</v>
      </c>
      <c r="H66" s="5" t="s">
        <v>50</v>
      </c>
      <c r="I66" s="45">
        <v>297.638</v>
      </c>
      <c r="J66" s="45">
        <v>182.975</v>
      </c>
      <c r="K66" s="45">
        <v>174.225</v>
      </c>
      <c r="L66" s="45">
        <v>34.554</v>
      </c>
      <c r="M66" s="45">
        <v>5.544</v>
      </c>
      <c r="N66" s="45">
        <v>3.35</v>
      </c>
      <c r="O66" s="45">
        <v>1.127</v>
      </c>
      <c r="P66" s="45">
        <v>1.688</v>
      </c>
      <c r="Q66" s="45">
        <v>4.199</v>
      </c>
      <c r="R66" s="45">
        <v>82.343</v>
      </c>
      <c r="S66" s="45">
        <v>156.561</v>
      </c>
      <c r="T66" s="45">
        <v>230.114</v>
      </c>
      <c r="U66" s="23">
        <f t="shared" si="1"/>
        <v>1174.3179999999998</v>
      </c>
    </row>
    <row r="67" spans="1:21" ht="26.1" customHeight="1">
      <c r="A67" s="24" t="s">
        <v>325</v>
      </c>
      <c r="B67" s="3" t="s">
        <v>326</v>
      </c>
      <c r="C67" s="35" t="s">
        <v>328</v>
      </c>
      <c r="D67" s="5" t="s">
        <v>327</v>
      </c>
      <c r="E67" s="5" t="s">
        <v>329</v>
      </c>
      <c r="F67" s="9" t="s">
        <v>328</v>
      </c>
      <c r="G67" s="5" t="s">
        <v>330</v>
      </c>
      <c r="H67" s="5" t="s">
        <v>50</v>
      </c>
      <c r="I67" s="45">
        <v>136.673</v>
      </c>
      <c r="J67" s="45">
        <v>70.376</v>
      </c>
      <c r="K67" s="45">
        <v>76.42</v>
      </c>
      <c r="L67" s="45">
        <v>2.741</v>
      </c>
      <c r="M67" s="45">
        <v>62.121</v>
      </c>
      <c r="N67" s="45">
        <v>8.154</v>
      </c>
      <c r="O67" s="45">
        <v>3.798</v>
      </c>
      <c r="P67" s="45">
        <v>5.634</v>
      </c>
      <c r="Q67" s="45">
        <v>8.34</v>
      </c>
      <c r="R67" s="45">
        <v>33.562</v>
      </c>
      <c r="S67" s="45">
        <v>94.61</v>
      </c>
      <c r="T67" s="45">
        <v>103.338</v>
      </c>
      <c r="U67" s="23">
        <f t="shared" si="1"/>
        <v>605.7669999999999</v>
      </c>
    </row>
    <row r="68" spans="1:21" ht="26.1" customHeight="1">
      <c r="A68" s="24" t="s">
        <v>331</v>
      </c>
      <c r="B68" s="3" t="s">
        <v>332</v>
      </c>
      <c r="C68" s="35" t="s">
        <v>409</v>
      </c>
      <c r="D68" s="5" t="s">
        <v>333</v>
      </c>
      <c r="E68" s="5" t="s">
        <v>335</v>
      </c>
      <c r="F68" s="9" t="s">
        <v>334</v>
      </c>
      <c r="G68" s="5" t="s">
        <v>336</v>
      </c>
      <c r="H68" s="5" t="s">
        <v>50</v>
      </c>
      <c r="I68" s="45">
        <v>192.707</v>
      </c>
      <c r="J68" s="45">
        <v>125.664</v>
      </c>
      <c r="K68" s="45">
        <v>125.296</v>
      </c>
      <c r="L68" s="45">
        <v>63.723</v>
      </c>
      <c r="M68" s="45">
        <v>23.162</v>
      </c>
      <c r="N68" s="45">
        <v>15.392</v>
      </c>
      <c r="O68" s="45">
        <v>6.854</v>
      </c>
      <c r="P68" s="45">
        <v>10.148</v>
      </c>
      <c r="Q68" s="45">
        <v>10.591</v>
      </c>
      <c r="R68" s="45">
        <v>80.732</v>
      </c>
      <c r="S68" s="45">
        <v>130.509</v>
      </c>
      <c r="T68" s="45">
        <v>160.204</v>
      </c>
      <c r="U68" s="23">
        <f t="shared" si="1"/>
        <v>944.9820000000002</v>
      </c>
    </row>
    <row r="69" spans="1:21" ht="26.1" customHeight="1">
      <c r="A69" s="24" t="s">
        <v>337</v>
      </c>
      <c r="B69" s="3" t="s">
        <v>434</v>
      </c>
      <c r="C69" s="35" t="s">
        <v>339</v>
      </c>
      <c r="D69" s="5" t="s">
        <v>338</v>
      </c>
      <c r="E69" s="5" t="s">
        <v>340</v>
      </c>
      <c r="F69" s="9" t="s">
        <v>339</v>
      </c>
      <c r="G69" s="5" t="s">
        <v>341</v>
      </c>
      <c r="H69" s="5" t="s">
        <v>50</v>
      </c>
      <c r="I69" s="45">
        <v>109.415</v>
      </c>
      <c r="J69" s="45">
        <v>85.077</v>
      </c>
      <c r="K69" s="45">
        <v>83.467</v>
      </c>
      <c r="L69" s="45">
        <v>59.811</v>
      </c>
      <c r="M69" s="45">
        <v>37.377</v>
      </c>
      <c r="N69" s="45">
        <v>24.271</v>
      </c>
      <c r="O69" s="45">
        <v>22.477</v>
      </c>
      <c r="P69" s="45">
        <v>19.487</v>
      </c>
      <c r="Q69" s="45">
        <v>24.873</v>
      </c>
      <c r="R69" s="45">
        <v>66.159</v>
      </c>
      <c r="S69" s="45">
        <v>84.734</v>
      </c>
      <c r="T69" s="45">
        <v>104.416</v>
      </c>
      <c r="U69" s="23">
        <f t="shared" si="1"/>
        <v>721.5640000000001</v>
      </c>
    </row>
    <row r="70" spans="1:21" ht="26.1" customHeight="1">
      <c r="A70" s="24" t="s">
        <v>342</v>
      </c>
      <c r="B70" s="3" t="s">
        <v>343</v>
      </c>
      <c r="C70" s="35" t="s">
        <v>345</v>
      </c>
      <c r="D70" s="5" t="s">
        <v>344</v>
      </c>
      <c r="E70" s="5" t="s">
        <v>346</v>
      </c>
      <c r="F70" s="9" t="s">
        <v>345</v>
      </c>
      <c r="G70" s="5" t="s">
        <v>347</v>
      </c>
      <c r="H70" s="5" t="s">
        <v>50</v>
      </c>
      <c r="I70" s="45">
        <v>95.009</v>
      </c>
      <c r="J70" s="45">
        <v>73.713</v>
      </c>
      <c r="K70" s="45">
        <v>69.339</v>
      </c>
      <c r="L70" s="45">
        <v>19.335</v>
      </c>
      <c r="M70" s="45">
        <v>10.313</v>
      </c>
      <c r="N70" s="45">
        <v>1.789</v>
      </c>
      <c r="O70" s="45">
        <v>0.441</v>
      </c>
      <c r="P70" s="45">
        <v>1.879</v>
      </c>
      <c r="Q70" s="45">
        <v>1.955</v>
      </c>
      <c r="R70" s="45">
        <v>42.401</v>
      </c>
      <c r="S70" s="45">
        <v>81.247</v>
      </c>
      <c r="T70" s="45">
        <v>112.823</v>
      </c>
      <c r="U70" s="23">
        <f t="shared" si="1"/>
        <v>510.2439999999999</v>
      </c>
    </row>
    <row r="71" spans="1:21" ht="26.1" customHeight="1">
      <c r="A71" s="24" t="s">
        <v>348</v>
      </c>
      <c r="B71" s="3" t="s">
        <v>349</v>
      </c>
      <c r="C71" s="35" t="s">
        <v>351</v>
      </c>
      <c r="D71" s="5" t="s">
        <v>350</v>
      </c>
      <c r="E71" s="5" t="s">
        <v>352</v>
      </c>
      <c r="F71" s="9" t="s">
        <v>351</v>
      </c>
      <c r="G71" s="5" t="s">
        <v>353</v>
      </c>
      <c r="H71" s="5" t="s">
        <v>50</v>
      </c>
      <c r="I71" s="45">
        <v>106.506</v>
      </c>
      <c r="J71" s="45">
        <v>83.936</v>
      </c>
      <c r="K71" s="45">
        <v>92.416</v>
      </c>
      <c r="L71" s="45">
        <v>65.77</v>
      </c>
      <c r="M71" s="45">
        <v>35.747</v>
      </c>
      <c r="N71" s="45">
        <v>17.225</v>
      </c>
      <c r="O71" s="45">
        <v>14.932</v>
      </c>
      <c r="P71" s="45">
        <v>17.477</v>
      </c>
      <c r="Q71" s="45">
        <v>28.238</v>
      </c>
      <c r="R71" s="45">
        <v>78.312</v>
      </c>
      <c r="S71" s="45">
        <v>103.005</v>
      </c>
      <c r="T71" s="45">
        <v>136.893</v>
      </c>
      <c r="U71" s="23">
        <f t="shared" si="1"/>
        <v>780.457</v>
      </c>
    </row>
    <row r="72" spans="1:21" ht="26.1" customHeight="1">
      <c r="A72" s="24" t="s">
        <v>354</v>
      </c>
      <c r="B72" s="3" t="s">
        <v>355</v>
      </c>
      <c r="C72" s="35" t="s">
        <v>357</v>
      </c>
      <c r="D72" s="5" t="s">
        <v>356</v>
      </c>
      <c r="E72" s="5" t="s">
        <v>358</v>
      </c>
      <c r="F72" s="9" t="s">
        <v>357</v>
      </c>
      <c r="G72" s="5" t="s">
        <v>359</v>
      </c>
      <c r="H72" s="5" t="s">
        <v>50</v>
      </c>
      <c r="I72" s="45">
        <v>157.062</v>
      </c>
      <c r="J72" s="45">
        <v>93.872</v>
      </c>
      <c r="K72" s="45">
        <v>100.441</v>
      </c>
      <c r="L72" s="45">
        <v>48.708</v>
      </c>
      <c r="M72" s="45">
        <v>18.598</v>
      </c>
      <c r="N72" s="45">
        <v>13.556</v>
      </c>
      <c r="O72" s="45">
        <v>4.729</v>
      </c>
      <c r="P72" s="45">
        <v>7.538</v>
      </c>
      <c r="Q72" s="45">
        <v>13.882</v>
      </c>
      <c r="R72" s="45">
        <v>44.485</v>
      </c>
      <c r="S72" s="45">
        <v>97.283</v>
      </c>
      <c r="T72" s="45">
        <v>126.365</v>
      </c>
      <c r="U72" s="23">
        <f t="shared" si="1"/>
        <v>726.519</v>
      </c>
    </row>
    <row r="73" spans="1:21" ht="26.1" customHeight="1">
      <c r="A73" s="24" t="s">
        <v>360</v>
      </c>
      <c r="B73" s="3" t="s">
        <v>361</v>
      </c>
      <c r="C73" s="35" t="s">
        <v>363</v>
      </c>
      <c r="D73" s="5" t="s">
        <v>362</v>
      </c>
      <c r="E73" s="5" t="s">
        <v>364</v>
      </c>
      <c r="F73" s="9" t="s">
        <v>363</v>
      </c>
      <c r="G73" s="5" t="s">
        <v>365</v>
      </c>
      <c r="H73" s="5" t="s">
        <v>50</v>
      </c>
      <c r="I73" s="45">
        <v>135.384</v>
      </c>
      <c r="J73" s="45">
        <v>100.67</v>
      </c>
      <c r="K73" s="45">
        <v>100.225</v>
      </c>
      <c r="L73" s="45">
        <v>53.593</v>
      </c>
      <c r="M73" s="45">
        <v>11.866</v>
      </c>
      <c r="N73" s="45">
        <v>3.688</v>
      </c>
      <c r="O73" s="45">
        <v>2.542</v>
      </c>
      <c r="P73" s="45">
        <v>2.877</v>
      </c>
      <c r="Q73" s="45">
        <v>4.779</v>
      </c>
      <c r="R73" s="45">
        <v>59.358</v>
      </c>
      <c r="S73" s="45">
        <v>99.356</v>
      </c>
      <c r="T73" s="45">
        <v>100.089</v>
      </c>
      <c r="U73" s="23">
        <f t="shared" si="1"/>
        <v>674.4269999999999</v>
      </c>
    </row>
    <row r="74" spans="1:21" ht="26.1" customHeight="1">
      <c r="A74" s="24" t="s">
        <v>366</v>
      </c>
      <c r="B74" s="3" t="s">
        <v>367</v>
      </c>
      <c r="C74" s="35" t="s">
        <v>369</v>
      </c>
      <c r="D74" s="5" t="s">
        <v>368</v>
      </c>
      <c r="E74" s="5" t="s">
        <v>370</v>
      </c>
      <c r="F74" s="9" t="s">
        <v>369</v>
      </c>
      <c r="G74" s="5" t="s">
        <v>371</v>
      </c>
      <c r="H74" s="5" t="s">
        <v>50</v>
      </c>
      <c r="I74" s="45">
        <v>147.007</v>
      </c>
      <c r="J74" s="45">
        <v>105.154</v>
      </c>
      <c r="K74" s="45">
        <v>108.504</v>
      </c>
      <c r="L74" s="45">
        <v>78.739</v>
      </c>
      <c r="M74" s="45">
        <v>38.326</v>
      </c>
      <c r="N74" s="45">
        <v>14.863</v>
      </c>
      <c r="O74" s="45">
        <v>13.865</v>
      </c>
      <c r="P74" s="45">
        <v>13.833</v>
      </c>
      <c r="Q74" s="45">
        <v>22.32</v>
      </c>
      <c r="R74" s="45">
        <v>76.383</v>
      </c>
      <c r="S74" s="45">
        <v>101.311</v>
      </c>
      <c r="T74" s="45">
        <v>132.656</v>
      </c>
      <c r="U74" s="23">
        <f t="shared" si="1"/>
        <v>852.9610000000002</v>
      </c>
    </row>
    <row r="75" spans="1:21" ht="26.1" customHeight="1">
      <c r="A75" s="24" t="s">
        <v>372</v>
      </c>
      <c r="B75" s="3" t="s">
        <v>373</v>
      </c>
      <c r="C75" s="35" t="s">
        <v>375</v>
      </c>
      <c r="D75" s="5" t="s">
        <v>374</v>
      </c>
      <c r="E75" s="5" t="s">
        <v>376</v>
      </c>
      <c r="F75" s="9" t="s">
        <v>375</v>
      </c>
      <c r="G75" s="5" t="s">
        <v>377</v>
      </c>
      <c r="H75" s="5" t="s">
        <v>50</v>
      </c>
      <c r="I75" s="45">
        <v>88.767</v>
      </c>
      <c r="J75" s="45">
        <v>57.7</v>
      </c>
      <c r="K75" s="45">
        <v>56.459</v>
      </c>
      <c r="L75" s="45">
        <v>21.17</v>
      </c>
      <c r="M75" s="45">
        <v>6.415</v>
      </c>
      <c r="N75" s="45">
        <v>0.011</v>
      </c>
      <c r="O75" s="45">
        <v>0.011</v>
      </c>
      <c r="P75" s="45">
        <v>0.011</v>
      </c>
      <c r="Q75" s="45">
        <v>0.109</v>
      </c>
      <c r="R75" s="45">
        <v>24.06</v>
      </c>
      <c r="S75" s="45">
        <v>64.279</v>
      </c>
      <c r="T75" s="45">
        <v>73.705</v>
      </c>
      <c r="U75" s="23">
        <f t="shared" si="1"/>
        <v>392.69699999999995</v>
      </c>
    </row>
    <row r="76" spans="1:21" ht="26.1" customHeight="1">
      <c r="A76" s="24" t="s">
        <v>378</v>
      </c>
      <c r="B76" s="3" t="s">
        <v>379</v>
      </c>
      <c r="C76" s="35" t="s">
        <v>381</v>
      </c>
      <c r="D76" s="5" t="s">
        <v>380</v>
      </c>
      <c r="E76" s="5" t="s">
        <v>382</v>
      </c>
      <c r="F76" s="9" t="s">
        <v>381</v>
      </c>
      <c r="G76" s="5" t="s">
        <v>383</v>
      </c>
      <c r="H76" s="5" t="s">
        <v>50</v>
      </c>
      <c r="I76" s="45">
        <v>167.91</v>
      </c>
      <c r="J76" s="45">
        <v>122.846</v>
      </c>
      <c r="K76" s="45">
        <v>124.239</v>
      </c>
      <c r="L76" s="45">
        <v>80.159</v>
      </c>
      <c r="M76" s="45">
        <v>45.902</v>
      </c>
      <c r="N76" s="45">
        <v>20.409</v>
      </c>
      <c r="O76" s="45">
        <v>17.361</v>
      </c>
      <c r="P76" s="45">
        <v>19.476</v>
      </c>
      <c r="Q76" s="45">
        <v>23.876</v>
      </c>
      <c r="R76" s="45">
        <v>94.171</v>
      </c>
      <c r="S76" s="45">
        <v>128.631</v>
      </c>
      <c r="T76" s="45">
        <v>165.861</v>
      </c>
      <c r="U76" s="23">
        <f t="shared" si="1"/>
        <v>1010.841</v>
      </c>
    </row>
    <row r="77" spans="1:21" ht="26.1" customHeight="1">
      <c r="A77" s="24" t="s">
        <v>384</v>
      </c>
      <c r="B77" s="3" t="s">
        <v>385</v>
      </c>
      <c r="C77" s="35" t="s">
        <v>387</v>
      </c>
      <c r="D77" s="5" t="s">
        <v>386</v>
      </c>
      <c r="E77" s="5" t="s">
        <v>388</v>
      </c>
      <c r="F77" s="9" t="s">
        <v>387</v>
      </c>
      <c r="G77" s="5" t="s">
        <v>389</v>
      </c>
      <c r="H77" s="5" t="s">
        <v>50</v>
      </c>
      <c r="I77" s="45">
        <v>164.016</v>
      </c>
      <c r="J77" s="45">
        <v>150.55</v>
      </c>
      <c r="K77" s="45">
        <v>157.767</v>
      </c>
      <c r="L77" s="45">
        <v>123.104</v>
      </c>
      <c r="M77" s="45">
        <v>85.593</v>
      </c>
      <c r="N77" s="45">
        <v>43.076</v>
      </c>
      <c r="O77" s="45">
        <v>41.007</v>
      </c>
      <c r="P77" s="45">
        <v>43.255</v>
      </c>
      <c r="Q77" s="45">
        <v>54.888</v>
      </c>
      <c r="R77" s="45">
        <v>106.958</v>
      </c>
      <c r="S77" s="45">
        <v>140.72</v>
      </c>
      <c r="T77" s="45">
        <v>177.852</v>
      </c>
      <c r="U77" s="23">
        <f t="shared" si="1"/>
        <v>1288.786</v>
      </c>
    </row>
    <row r="78" spans="1:21" ht="26.1" customHeight="1" thickBot="1">
      <c r="A78" s="25" t="s">
        <v>390</v>
      </c>
      <c r="B78" s="7" t="s">
        <v>391</v>
      </c>
      <c r="C78" s="36" t="s">
        <v>393</v>
      </c>
      <c r="D78" s="8" t="s">
        <v>392</v>
      </c>
      <c r="E78" s="8" t="s">
        <v>394</v>
      </c>
      <c r="F78" s="19" t="s">
        <v>393</v>
      </c>
      <c r="G78" s="8" t="s">
        <v>395</v>
      </c>
      <c r="H78" s="8" t="s">
        <v>50</v>
      </c>
      <c r="I78" s="45">
        <v>132.515</v>
      </c>
      <c r="J78" s="45">
        <v>91.229</v>
      </c>
      <c r="K78" s="45">
        <v>77.142</v>
      </c>
      <c r="L78" s="45">
        <v>72.75</v>
      </c>
      <c r="M78" s="45">
        <v>44.41</v>
      </c>
      <c r="N78" s="45">
        <v>28.044</v>
      </c>
      <c r="O78" s="45">
        <v>19.01</v>
      </c>
      <c r="P78" s="45">
        <v>23.352</v>
      </c>
      <c r="Q78" s="45">
        <v>32.041</v>
      </c>
      <c r="R78" s="45">
        <v>65.904</v>
      </c>
      <c r="S78" s="45">
        <v>88.499</v>
      </c>
      <c r="T78" s="45">
        <v>130.283</v>
      </c>
      <c r="U78" s="23">
        <f t="shared" si="1"/>
        <v>805.179</v>
      </c>
    </row>
    <row r="79" spans="1:21" s="15" customFormat="1" ht="24.95" customHeight="1" thickBot="1">
      <c r="A79" s="52" t="s">
        <v>400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4"/>
      <c r="U79" s="21">
        <f>SUM(U17:U78)</f>
        <v>58153.17300000002</v>
      </c>
    </row>
    <row r="80" ht="15.75" thickBot="1"/>
    <row r="81" spans="1:21" s="15" customFormat="1" ht="24.95" customHeight="1" thickBot="1">
      <c r="A81" s="49" t="s">
        <v>426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/>
    </row>
    <row r="82" spans="1:21" ht="45" customHeight="1" thickBot="1">
      <c r="A82" s="26" t="s">
        <v>0</v>
      </c>
      <c r="B82" s="17" t="s">
        <v>1</v>
      </c>
      <c r="C82" s="29" t="s">
        <v>2</v>
      </c>
      <c r="D82" s="17" t="s">
        <v>3</v>
      </c>
      <c r="E82" s="44" t="s">
        <v>429</v>
      </c>
      <c r="F82" s="43" t="s">
        <v>428</v>
      </c>
      <c r="G82" s="30" t="s">
        <v>4</v>
      </c>
      <c r="H82" s="27" t="s">
        <v>5</v>
      </c>
      <c r="I82" s="17" t="s">
        <v>412</v>
      </c>
      <c r="J82" s="17" t="s">
        <v>413</v>
      </c>
      <c r="K82" s="17" t="s">
        <v>414</v>
      </c>
      <c r="L82" s="17" t="s">
        <v>415</v>
      </c>
      <c r="M82" s="17" t="s">
        <v>416</v>
      </c>
      <c r="N82" s="17" t="s">
        <v>417</v>
      </c>
      <c r="O82" s="17" t="s">
        <v>418</v>
      </c>
      <c r="P82" s="17" t="s">
        <v>419</v>
      </c>
      <c r="Q82" s="17" t="s">
        <v>420</v>
      </c>
      <c r="R82" s="17" t="s">
        <v>421</v>
      </c>
      <c r="S82" s="17" t="s">
        <v>422</v>
      </c>
      <c r="T82" s="17" t="s">
        <v>423</v>
      </c>
      <c r="U82" s="40" t="s">
        <v>411</v>
      </c>
    </row>
    <row r="83" spans="1:21" ht="26.1" customHeight="1" thickBot="1">
      <c r="A83" s="31"/>
      <c r="B83" s="10"/>
      <c r="C83" s="34"/>
      <c r="D83" s="11"/>
      <c r="E83" s="28"/>
      <c r="F83" s="12"/>
      <c r="G83" s="13"/>
      <c r="H83" s="13" t="s">
        <v>427</v>
      </c>
      <c r="I83" s="46">
        <v>8010.714</v>
      </c>
      <c r="J83" s="46">
        <v>6846.477</v>
      </c>
      <c r="K83" s="46">
        <v>5279.789</v>
      </c>
      <c r="L83" s="46">
        <v>3804.131</v>
      </c>
      <c r="M83" s="46">
        <v>1839.781</v>
      </c>
      <c r="N83" s="46">
        <v>876.771</v>
      </c>
      <c r="O83" s="46">
        <v>776.158</v>
      </c>
      <c r="P83" s="46">
        <v>776.158</v>
      </c>
      <c r="Q83" s="46">
        <v>2807.583</v>
      </c>
      <c r="R83" s="46">
        <v>3272.319</v>
      </c>
      <c r="S83" s="46">
        <v>5030.652</v>
      </c>
      <c r="T83" s="46">
        <v>8590.436</v>
      </c>
      <c r="U83" s="41">
        <f>SUM(I83:T83)</f>
        <v>47910.969000000005</v>
      </c>
    </row>
    <row r="84" spans="1:21" ht="24.95" customHeight="1" thickBot="1">
      <c r="A84" s="52" t="s">
        <v>401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4"/>
      <c r="U84" s="32">
        <f>SUM(U83:U83)</f>
        <v>47910.969000000005</v>
      </c>
    </row>
    <row r="85" spans="9:21" ht="15" customHeight="1" thickBot="1"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42"/>
    </row>
    <row r="86" spans="1:21" ht="24.95" customHeight="1" thickBot="1">
      <c r="A86" s="52" t="s">
        <v>402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4"/>
      <c r="U86" s="33">
        <f>U13+U79+U84</f>
        <v>159297.65200000003</v>
      </c>
    </row>
  </sheetData>
  <mergeCells count="10">
    <mergeCell ref="A79:T79"/>
    <mergeCell ref="A84:T84"/>
    <mergeCell ref="A86:T86"/>
    <mergeCell ref="A13:T13"/>
    <mergeCell ref="A15:U15"/>
    <mergeCell ref="A81:U81"/>
    <mergeCell ref="A1:U1"/>
    <mergeCell ref="A2:U2"/>
    <mergeCell ref="A3:U3"/>
    <mergeCell ref="A5:U5"/>
  </mergeCells>
  <printOptions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Mgr. Lukáš Pruška</cp:lastModifiedBy>
  <cp:lastPrinted>2017-08-15T09:46:58Z</cp:lastPrinted>
  <dcterms:created xsi:type="dcterms:W3CDTF">2017-08-14T15:34:20Z</dcterms:created>
  <dcterms:modified xsi:type="dcterms:W3CDTF">2017-09-06T15:42:53Z</dcterms:modified>
  <cp:category/>
  <cp:version/>
  <cp:contentType/>
  <cp:contentStatus/>
</cp:coreProperties>
</file>